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<sst xmlns="http://schemas.openxmlformats.org/spreadsheetml/2006/main" count="436" uniqueCount="240">
  <si>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</si>
  <si>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</si>
  <si>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</si>
  <si>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</si>
  <si>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</si>
  <si>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</si>
  <si>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</si>
  <si>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</si>
  <si>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</si>
  <si>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</si>
  <si>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</si>
  <si>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</si>
  <si>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</si>
  <si>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</si>
  <si>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</si>
  <si>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</si>
  <si>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</si>
  <si>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</si>
  <si>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</si>
  <si>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</si>
  <si>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</si>
  <si>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</si>
  <si>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</si>
  <si>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</si>
  <si>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</si>
  <si>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</si>
  <si>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</si>
  <si>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</si>
  <si>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</si>
  <si>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</si>
  <si>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</si>
  <si>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</si>
  <si>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</si>
  <si>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</si>
  <si>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</si>
  <si>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</si>
  <si>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</si>
  <si>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</si>
  <si>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</si>
  <si>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</si>
  <si>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</si>
  <si>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</si>
  <si>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</si>
  <si>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</si>
  <si>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</si>
  <si>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</si>
  <si>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</si>
  <si>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</si>
  <si>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</si>
  <si>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</si>
  <si>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</si>
  <si>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</si>
  <si>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</si>
  <si>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</si>
  <si>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</si>
  <si>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</si>
  <si>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</si>
  <si>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</si>
  <si>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</si>
  <si>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</si>
  <si>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</si>
  <si>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</si>
  <si>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</si>
  <si>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</si>
  <si>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</si>
  <si>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</si>
  <si>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</si>
  <si>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</si>
  <si>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</si>
  <si>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</si>
  <si>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</si>
  <si>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</si>
  <si>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</si>
  <si>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</si>
  <si>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</si>
  <si>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</si>
  <si>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</si>
  <si>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</si>
  <si>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</si>
  <si>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</si>
  <si>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</si>
  <si>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</si>
  <si>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</si>
  <si>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</si>
  <si>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</si>
  <si>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</si>
  <si>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</si>
  <si>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</si>
  <si>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</si>
  <si>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</si>
  <si>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</si>
  <si>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</si>
  <si>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</si>
  <si>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</si>
  <si>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</si>
  <si>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</si>
  <si>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</si>
  <si>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</si>
  <si>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</si>
  <si>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</si>
  <si>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</si>
  <si>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</si>
  <si>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</si>
  <si>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</si>
  <si>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</si>
  <si>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</si>
  <si>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</si>
  <si>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</si>
  <si>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</si>
  <si>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</si>
  <si>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</si>
  <si>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</si>
  <si>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</si>
  <si>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</si>
  <si>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</si>
  <si>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</si>
  <si>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</si>
  <si>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</si>
  <si>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</si>
  <si>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</si>
  <si>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</si>
  <si>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</si>
  <si>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</si>
  <si>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</si>
  <si>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</si>
  <si>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</si>
  <si>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</si>
  <si>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</si>
  <si>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</si>
  <si>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</si>
  <si>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</si>
  <si>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</si>
  <si>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</si>
  <si>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</si>
  <si>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</si>
  <si>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</si>
  <si>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</si>
  <si>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</si>
  <si>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</si>
  <si>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</si>
  <si>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</si>
  <si>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</si>
  <si>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</si>
  <si>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</si>
  <si>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</si>
  <si>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</si>
  <si>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</si>
  <si>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</si>
  <si>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</si>
  <si>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</si>
  <si>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</si>
  <si>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</si>
  <si>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</si>
  <si>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</si>
  <si>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</si>
  <si>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</si>
  <si>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</si>
  <si>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</si>
  <si>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</si>
  <si>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</si>
  <si>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</si>
  <si>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</si>
  <si>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</si>
  <si>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</si>
  <si>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</si>
  <si>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</si>
  <si>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</si>
  <si>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</si>
  <si>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</si>
  <si>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</si>
  <si>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</si>
  <si>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</si>
  <si>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</si>
  <si>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</si>
  <si>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</si>
  <si>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</si>
  <si>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</si>
  <si>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</si>
  <si>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</si>
  <si>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</si>
  <si>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</si>
  <si>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</si>
  <si>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</si>
  <si>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</si>
  <si>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</si>
  <si>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</si>
  <si>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</si>
  <si>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</si>
  <si>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</si>
  <si>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</si>
  <si>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</si>
  <si>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</si>
  <si>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</si>
  <si>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</si>
  <si>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</si>
  <si>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</si>
  <si>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</si>
  <si>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</si>
  <si>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</si>
  <si>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</si>
  <si>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</si>
  <si>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</si>
  <si>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</si>
  <si>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</si>
  <si>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</si>
  <si>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</si>
  <si>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</si>
  <si>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</si>
  <si>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</si>
  <si>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</si>
  <si>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Contact: Leslie Meyer at:  leslie.meyer@usda.gov</t>
  </si>
  <si>
    <t>Apr.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</si>
  <si>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</si>
  <si>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</si>
  <si>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</si>
  <si>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</si>
  <si>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</si>
  <si>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2020/21</t>
  </si>
  <si>
    <t>May</t>
  </si>
  <si>
    <t>June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</si>
  <si>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</si>
  <si>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</si>
  <si>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</si>
  <si>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July</t>
  </si>
  <si>
    <t>Created August 14, 2020</t>
  </si>
  <si>
    <t>Table 10—U.S. cotton acreage, yield, and production estimates, 2020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</si>
  <si>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2020 </t>
    </r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</si>
  <si>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</si>
  <si>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</si>
  <si>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</si>
  <si>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</si>
  <si>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</si>
  <si>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</si>
  <si>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</si>
  <si>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</si>
  <si>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</si>
  <si>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</si>
  <si>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</si>
  <si>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Last update: 08/14/20.</t>
  </si>
  <si>
    <t>Aug.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</si>
</sst>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3" fontId="2" fillId="0" borderId="0" xfId="42" applyNumberFormat="1" applyFont="1" applyFill="1" applyBorder="1" applyAlignment="1">
      <alignment/>
    </xf>
    <xf numFmtId="165" fontId="2" fillId="0" borderId="11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.75">
      <c r="A2" s="8" t="s">
        <v>197</v>
      </c>
    </row>
    <row r="3" ht="15.75">
      <c r="A3" s="8"/>
    </row>
    <row r="4" ht="15">
      <c r="A4" t="s">
        <v>224</v>
      </c>
    </row>
    <row r="6" ht="15">
      <c r="A6" t="s">
        <v>0</v>
      </c>
    </row>
    <row r="8" ht="15">
      <c r="A8" s="7" t="s">
        <v>46</v>
      </c>
    </row>
    <row r="9" ht="15">
      <c r="A9" s="7"/>
    </row>
    <row r="10" ht="15">
      <c r="A10" s="7" t="s">
        <v>37</v>
      </c>
    </row>
    <row r="11" ht="15">
      <c r="A11" s="7"/>
    </row>
    <row r="12" ht="15">
      <c r="A12" s="7" t="s">
        <v>39</v>
      </c>
    </row>
    <row r="13" ht="15">
      <c r="A13" s="7"/>
    </row>
    <row r="14" ht="15">
      <c r="A14" s="7" t="s">
        <v>40</v>
      </c>
    </row>
    <row r="15" ht="15">
      <c r="A15" s="7"/>
    </row>
    <row r="16" ht="15">
      <c r="A16" s="7" t="s">
        <v>41</v>
      </c>
    </row>
    <row r="17" ht="15">
      <c r="A17" s="7"/>
    </row>
    <row r="18" ht="15">
      <c r="A18" s="7" t="s">
        <v>42</v>
      </c>
    </row>
    <row r="19" ht="15">
      <c r="A19" s="7"/>
    </row>
    <row r="20" ht="15">
      <c r="A20" s="7" t="s">
        <v>43</v>
      </c>
    </row>
    <row r="21" ht="15">
      <c r="A21" s="7"/>
    </row>
    <row r="22" ht="15">
      <c r="A22" s="7" t="s">
        <v>44</v>
      </c>
    </row>
    <row r="23" ht="15">
      <c r="A23" s="7"/>
    </row>
    <row r="24" ht="15">
      <c r="A24" s="7" t="s">
        <v>45</v>
      </c>
    </row>
    <row r="26" ht="15">
      <c r="A26" s="7" t="s">
        <v>225</v>
      </c>
    </row>
    <row r="27" ht="15">
      <c r="A27" s="7"/>
    </row>
    <row r="29" ht="15">
      <c r="A29" s="7"/>
    </row>
    <row r="30" ht="15">
      <c r="A30" s="7"/>
    </row>
    <row r="31" ht="15">
      <c r="A31" t="s">
        <v>210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5">
      <c r="A1" s="101" t="s">
        <v>206</v>
      </c>
      <c r="B1" s="101"/>
      <c r="C1" s="101"/>
      <c r="D1" s="102"/>
      <c r="E1" s="102"/>
      <c r="F1" s="30"/>
    </row>
    <row r="2" spans="1:6" ht="15">
      <c r="A2" s="103"/>
      <c r="B2" s="104" t="s">
        <v>211</v>
      </c>
      <c r="C2" s="104" t="s">
        <v>218</v>
      </c>
      <c r="D2" s="104" t="s">
        <v>219</v>
      </c>
      <c r="E2" s="104" t="s">
        <v>219</v>
      </c>
      <c r="F2" s="30"/>
    </row>
    <row r="3" spans="1:6" ht="15">
      <c r="A3" s="105" t="s">
        <v>109</v>
      </c>
      <c r="B3" s="48">
        <v>2020</v>
      </c>
      <c r="C3" s="48">
        <v>2020</v>
      </c>
      <c r="D3" s="48">
        <v>2020</v>
      </c>
      <c r="E3" s="48">
        <v>2019</v>
      </c>
      <c r="F3" s="30"/>
    </row>
    <row r="4" spans="1:6" ht="8.25" customHeight="1">
      <c r="A4" s="106"/>
      <c r="B4" s="68"/>
      <c r="C4" s="68"/>
      <c r="D4" s="68"/>
      <c r="E4" s="68"/>
      <c r="F4" s="30"/>
    </row>
    <row r="5" spans="1:6" ht="15">
      <c r="A5" s="103"/>
      <c r="B5" s="121" t="s">
        <v>155</v>
      </c>
      <c r="C5" s="121"/>
      <c r="D5" s="121"/>
      <c r="E5" s="121"/>
      <c r="F5" s="30"/>
    </row>
    <row r="6" spans="1:6" ht="8.25" customHeight="1">
      <c r="A6" s="103"/>
      <c r="B6" s="60"/>
      <c r="C6" s="49"/>
      <c r="D6" s="62"/>
      <c r="E6" s="62"/>
      <c r="F6" s="30"/>
    </row>
    <row r="7" spans="1:6" ht="15">
      <c r="A7" s="103" t="s">
        <v>111</v>
      </c>
      <c r="B7" s="107">
        <v>16976.2</v>
      </c>
      <c r="C7" s="107">
        <v>20194</v>
      </c>
      <c r="D7" s="107">
        <v>39145.4</v>
      </c>
      <c r="E7" s="107">
        <v>127669.5</v>
      </c>
      <c r="F7" s="31"/>
    </row>
    <row r="8" spans="1:6" ht="15">
      <c r="A8" s="103" t="s">
        <v>156</v>
      </c>
      <c r="B8" s="107">
        <v>54.9</v>
      </c>
      <c r="C8" s="107">
        <v>95.4</v>
      </c>
      <c r="D8" s="107">
        <v>112</v>
      </c>
      <c r="E8" s="107">
        <v>239.5</v>
      </c>
      <c r="F8" s="31"/>
    </row>
    <row r="9" spans="1:6" ht="15">
      <c r="A9" s="103" t="s">
        <v>112</v>
      </c>
      <c r="B9" s="107">
        <v>5159.1</v>
      </c>
      <c r="C9" s="107">
        <v>6028.4</v>
      </c>
      <c r="D9" s="107">
        <v>8358.6</v>
      </c>
      <c r="E9" s="107">
        <v>9008</v>
      </c>
      <c r="F9" s="31"/>
    </row>
    <row r="10" spans="1:6" ht="15">
      <c r="A10" s="103" t="s">
        <v>157</v>
      </c>
      <c r="B10" s="107">
        <v>66.7</v>
      </c>
      <c r="C10" s="107">
        <v>89.7</v>
      </c>
      <c r="D10" s="107">
        <v>89.1</v>
      </c>
      <c r="E10" s="107">
        <v>236.6</v>
      </c>
      <c r="F10" s="31"/>
    </row>
    <row r="11" spans="1:6" ht="15">
      <c r="A11" s="103" t="s">
        <v>113</v>
      </c>
      <c r="B11" s="107">
        <v>1368</v>
      </c>
      <c r="C11" s="107">
        <v>2571.4</v>
      </c>
      <c r="D11" s="107">
        <v>4525.1</v>
      </c>
      <c r="E11" s="107">
        <v>20638.3</v>
      </c>
      <c r="F11" s="31"/>
    </row>
    <row r="12" spans="1:6" ht="15">
      <c r="A12" s="103" t="s">
        <v>114</v>
      </c>
      <c r="B12" s="107">
        <v>860.7</v>
      </c>
      <c r="C12" s="107">
        <v>618.1</v>
      </c>
      <c r="D12" s="107">
        <v>3262.3</v>
      </c>
      <c r="E12" s="107">
        <v>7165.4</v>
      </c>
      <c r="F12" s="31"/>
    </row>
    <row r="13" spans="1:6" ht="15">
      <c r="A13" s="103" t="s">
        <v>115</v>
      </c>
      <c r="B13" s="107">
        <v>922.8</v>
      </c>
      <c r="C13" s="107">
        <v>1052.7</v>
      </c>
      <c r="D13" s="107">
        <v>1011.6</v>
      </c>
      <c r="E13" s="107">
        <v>2275.3</v>
      </c>
      <c r="F13" s="31"/>
    </row>
    <row r="14" spans="1:6" ht="15">
      <c r="A14" s="103" t="s">
        <v>116</v>
      </c>
      <c r="B14" s="107">
        <v>16.8</v>
      </c>
      <c r="C14" s="107">
        <v>69.5</v>
      </c>
      <c r="D14" s="107">
        <v>28.4</v>
      </c>
      <c r="E14" s="107">
        <v>754.3</v>
      </c>
      <c r="F14" s="31"/>
    </row>
    <row r="15" spans="1:6" ht="15">
      <c r="A15" s="103" t="s">
        <v>117</v>
      </c>
      <c r="B15" s="107">
        <v>3805.3</v>
      </c>
      <c r="C15" s="107">
        <v>4501</v>
      </c>
      <c r="D15" s="107">
        <v>10823.6</v>
      </c>
      <c r="E15" s="107">
        <v>62587.2</v>
      </c>
      <c r="F15" s="31"/>
    </row>
    <row r="16" spans="1:6" ht="15">
      <c r="A16" s="103" t="s">
        <v>118</v>
      </c>
      <c r="B16" s="107">
        <v>3871.7</v>
      </c>
      <c r="C16" s="107">
        <v>4498.3</v>
      </c>
      <c r="D16" s="107">
        <v>8971.5</v>
      </c>
      <c r="E16" s="107">
        <v>19900.7</v>
      </c>
      <c r="F16" s="31"/>
    </row>
    <row r="17" spans="1:6" ht="15">
      <c r="A17" s="103" t="s">
        <v>119</v>
      </c>
      <c r="B17" s="107">
        <v>696.7</v>
      </c>
      <c r="C17" s="107">
        <v>512.7</v>
      </c>
      <c r="D17" s="107">
        <v>1724.8</v>
      </c>
      <c r="E17" s="107">
        <v>4147.4</v>
      </c>
      <c r="F17" s="31"/>
    </row>
    <row r="18" spans="1:6" ht="15">
      <c r="A18" s="103" t="s">
        <v>158</v>
      </c>
      <c r="B18" s="107">
        <v>46.9</v>
      </c>
      <c r="C18" s="107">
        <v>13.6</v>
      </c>
      <c r="D18" s="107">
        <v>64.2</v>
      </c>
      <c r="E18" s="107">
        <v>235.8</v>
      </c>
      <c r="F18" s="31"/>
    </row>
    <row r="19" spans="1:6" ht="15">
      <c r="A19" s="103" t="s">
        <v>120</v>
      </c>
      <c r="B19" s="107">
        <v>529.4</v>
      </c>
      <c r="C19" s="107">
        <v>705.1</v>
      </c>
      <c r="D19" s="107">
        <v>1068.2</v>
      </c>
      <c r="E19" s="107">
        <v>4089</v>
      </c>
      <c r="F19" s="31"/>
    </row>
    <row r="20" spans="1:6" ht="15">
      <c r="A20" s="103" t="s">
        <v>159</v>
      </c>
      <c r="B20" s="107">
        <v>117.9</v>
      </c>
      <c r="C20" s="107">
        <v>275.9</v>
      </c>
      <c r="D20" s="107">
        <v>108.1</v>
      </c>
      <c r="E20" s="107">
        <v>134.6</v>
      </c>
      <c r="F20" s="31"/>
    </row>
    <row r="21" spans="1:6" ht="15">
      <c r="A21" s="103" t="s">
        <v>160</v>
      </c>
      <c r="B21" s="107">
        <v>106.1</v>
      </c>
      <c r="C21" s="107">
        <v>85.6</v>
      </c>
      <c r="D21" s="107">
        <v>125.1</v>
      </c>
      <c r="E21" s="107">
        <v>202.3</v>
      </c>
      <c r="F21" s="31"/>
    </row>
    <row r="22" spans="1:6" ht="15">
      <c r="A22" s="103" t="s">
        <v>121</v>
      </c>
      <c r="B22" s="107">
        <v>112</v>
      </c>
      <c r="C22" s="107">
        <v>73.3</v>
      </c>
      <c r="D22" s="107">
        <v>238.8</v>
      </c>
      <c r="E22" s="107">
        <v>2606.1</v>
      </c>
      <c r="F22" s="31"/>
    </row>
    <row r="23" spans="1:6" ht="15">
      <c r="A23" s="103" t="s">
        <v>122</v>
      </c>
      <c r="B23" s="107">
        <v>109.6</v>
      </c>
      <c r="C23" s="107">
        <v>135.4</v>
      </c>
      <c r="D23" s="107">
        <v>421.9</v>
      </c>
      <c r="E23" s="107">
        <v>697.8</v>
      </c>
      <c r="F23" s="31"/>
    </row>
    <row r="24" spans="1:6" ht="15">
      <c r="A24" s="103" t="s">
        <v>123</v>
      </c>
      <c r="B24" s="107">
        <v>1635.3</v>
      </c>
      <c r="C24" s="107">
        <v>1433.1</v>
      </c>
      <c r="D24" s="107">
        <v>1723.6</v>
      </c>
      <c r="E24" s="107">
        <v>2370.5</v>
      </c>
      <c r="F24" s="31"/>
    </row>
    <row r="25" spans="1:6" ht="15">
      <c r="A25" s="103" t="s">
        <v>161</v>
      </c>
      <c r="B25" s="107">
        <v>96.4</v>
      </c>
      <c r="C25" s="107">
        <v>104.9</v>
      </c>
      <c r="D25" s="107">
        <v>113.9</v>
      </c>
      <c r="E25" s="107">
        <v>100.8</v>
      </c>
      <c r="F25" s="31"/>
    </row>
    <row r="26" spans="1:6" ht="15">
      <c r="A26" s="103" t="s">
        <v>162</v>
      </c>
      <c r="B26" s="107">
        <v>43.4</v>
      </c>
      <c r="C26" s="107">
        <v>74.9</v>
      </c>
      <c r="D26" s="107">
        <v>128.7</v>
      </c>
      <c r="E26" s="107">
        <v>107.7</v>
      </c>
      <c r="F26" s="31"/>
    </row>
    <row r="27" spans="1:6" ht="15">
      <c r="A27" s="103" t="s">
        <v>124</v>
      </c>
      <c r="B27" s="107">
        <v>326.3</v>
      </c>
      <c r="C27" s="107">
        <v>263.7</v>
      </c>
      <c r="D27" s="107">
        <v>197.8</v>
      </c>
      <c r="E27" s="107">
        <v>192.7</v>
      </c>
      <c r="F27" s="31"/>
    </row>
    <row r="28" spans="1:6" ht="15">
      <c r="A28" s="103" t="s">
        <v>125</v>
      </c>
      <c r="B28" s="107">
        <v>101.3</v>
      </c>
      <c r="C28" s="107">
        <v>79.1</v>
      </c>
      <c r="D28" s="107">
        <v>121.7</v>
      </c>
      <c r="E28" s="107">
        <v>186.4</v>
      </c>
      <c r="F28" s="31"/>
    </row>
    <row r="29" spans="1:6" ht="15">
      <c r="A29" s="103" t="s">
        <v>163</v>
      </c>
      <c r="B29" s="107">
        <v>202.3</v>
      </c>
      <c r="C29" s="107">
        <v>244.2</v>
      </c>
      <c r="D29" s="107">
        <v>230.8</v>
      </c>
      <c r="E29" s="107">
        <v>368.7</v>
      </c>
      <c r="F29" s="31"/>
    </row>
    <row r="30" spans="1:6" ht="15">
      <c r="A30" s="103" t="s">
        <v>214</v>
      </c>
      <c r="B30" s="107">
        <v>110.8</v>
      </c>
      <c r="C30" s="107">
        <v>67.7</v>
      </c>
      <c r="D30" s="107">
        <v>101.1</v>
      </c>
      <c r="E30" s="107">
        <v>219.1</v>
      </c>
      <c r="F30" s="31"/>
    </row>
    <row r="31" spans="1:6" ht="15">
      <c r="A31" s="103" t="s">
        <v>164</v>
      </c>
      <c r="B31" s="107">
        <v>429.3</v>
      </c>
      <c r="C31" s="107">
        <v>335.8</v>
      </c>
      <c r="D31" s="107">
        <v>492.3</v>
      </c>
      <c r="E31" s="107">
        <v>791.4</v>
      </c>
      <c r="F31" s="31"/>
    </row>
    <row r="32" spans="1:6" ht="15">
      <c r="A32" s="103" t="s">
        <v>128</v>
      </c>
      <c r="B32" s="107">
        <v>3477.3</v>
      </c>
      <c r="C32" s="107">
        <v>2999.4</v>
      </c>
      <c r="D32" s="107">
        <v>3156.4</v>
      </c>
      <c r="E32" s="107">
        <v>5820.8</v>
      </c>
      <c r="F32" s="31"/>
    </row>
    <row r="33" spans="1:6" ht="15">
      <c r="A33" s="103" t="s">
        <v>130</v>
      </c>
      <c r="B33" s="107">
        <v>0</v>
      </c>
      <c r="C33" s="107">
        <v>1.6</v>
      </c>
      <c r="D33" s="107">
        <v>4.8</v>
      </c>
      <c r="E33" s="107">
        <v>81.9</v>
      </c>
      <c r="F33" s="31"/>
    </row>
    <row r="34" spans="1:6" ht="15">
      <c r="A34" s="103" t="s">
        <v>132</v>
      </c>
      <c r="B34" s="107">
        <v>1098.2</v>
      </c>
      <c r="C34" s="107">
        <v>631.2</v>
      </c>
      <c r="D34" s="107">
        <v>713</v>
      </c>
      <c r="E34" s="107">
        <v>976.4</v>
      </c>
      <c r="F34" s="31"/>
    </row>
    <row r="35" spans="1:6" ht="15">
      <c r="A35" s="103" t="s">
        <v>133</v>
      </c>
      <c r="B35" s="107">
        <v>303.6</v>
      </c>
      <c r="C35" s="107">
        <v>259.6</v>
      </c>
      <c r="D35" s="107">
        <v>239.9</v>
      </c>
      <c r="E35" s="107">
        <v>501.4</v>
      </c>
      <c r="F35" s="31"/>
    </row>
    <row r="36" spans="1:6" ht="15">
      <c r="A36" s="103" t="s">
        <v>134</v>
      </c>
      <c r="B36" s="107">
        <v>139.3</v>
      </c>
      <c r="C36" s="107">
        <v>98.4</v>
      </c>
      <c r="D36" s="107">
        <v>122.1</v>
      </c>
      <c r="E36" s="107">
        <v>265.4</v>
      </c>
      <c r="F36" s="31"/>
    </row>
    <row r="37" spans="1:6" ht="15">
      <c r="A37" s="103" t="s">
        <v>136</v>
      </c>
      <c r="B37" s="107">
        <v>91.4</v>
      </c>
      <c r="C37" s="107">
        <v>80.7</v>
      </c>
      <c r="D37" s="107">
        <v>57.6</v>
      </c>
      <c r="E37" s="107">
        <v>158.4</v>
      </c>
      <c r="F37" s="31"/>
    </row>
    <row r="38" spans="1:6" ht="15">
      <c r="A38" s="103" t="s">
        <v>137</v>
      </c>
      <c r="B38" s="107">
        <v>511.8</v>
      </c>
      <c r="C38" s="107">
        <v>723.1</v>
      </c>
      <c r="D38" s="107">
        <v>425.1</v>
      </c>
      <c r="E38" s="107">
        <v>1180.1</v>
      </c>
      <c r="F38" s="31"/>
    </row>
    <row r="39" spans="1:6" ht="15">
      <c r="A39" s="103" t="s">
        <v>165</v>
      </c>
      <c r="B39" s="107">
        <v>146</v>
      </c>
      <c r="C39" s="107">
        <v>72.5</v>
      </c>
      <c r="D39" s="107">
        <v>168.4</v>
      </c>
      <c r="E39" s="107">
        <v>69.3</v>
      </c>
      <c r="F39" s="31"/>
    </row>
    <row r="40" spans="1:6" ht="15">
      <c r="A40" s="103" t="s">
        <v>142</v>
      </c>
      <c r="B40" s="107">
        <v>391.4</v>
      </c>
      <c r="C40" s="107">
        <v>466.8</v>
      </c>
      <c r="D40" s="107">
        <v>346.7</v>
      </c>
      <c r="E40" s="107">
        <v>876.2</v>
      </c>
      <c r="F40" s="31"/>
    </row>
    <row r="41" spans="1:6" ht="15">
      <c r="A41" s="103" t="s">
        <v>144</v>
      </c>
      <c r="B41" s="107">
        <v>108.9</v>
      </c>
      <c r="C41" s="107">
        <v>145.6</v>
      </c>
      <c r="D41" s="107">
        <v>224.6</v>
      </c>
      <c r="E41" s="107">
        <v>130.4</v>
      </c>
      <c r="F41" s="31"/>
    </row>
    <row r="42" spans="1:6" ht="15">
      <c r="A42" s="103" t="s">
        <v>166</v>
      </c>
      <c r="B42" s="107">
        <v>92.3</v>
      </c>
      <c r="C42" s="107">
        <v>30.6</v>
      </c>
      <c r="D42" s="107">
        <v>145.5</v>
      </c>
      <c r="E42" s="107">
        <v>706.4</v>
      </c>
      <c r="F42" s="31"/>
    </row>
    <row r="43" spans="1:6" ht="15">
      <c r="A43" s="103" t="s">
        <v>167</v>
      </c>
      <c r="B43" s="107">
        <v>29</v>
      </c>
      <c r="C43" s="107">
        <v>40.7</v>
      </c>
      <c r="D43" s="107">
        <v>287.4</v>
      </c>
      <c r="E43" s="107">
        <v>439.4</v>
      </c>
      <c r="F43" s="31"/>
    </row>
    <row r="44" spans="1:6" ht="15">
      <c r="A44" s="103" t="s">
        <v>147</v>
      </c>
      <c r="B44" s="107">
        <v>436.8</v>
      </c>
      <c r="C44" s="107">
        <v>372.9</v>
      </c>
      <c r="D44" s="107">
        <v>476.7</v>
      </c>
      <c r="E44" s="107">
        <v>480.4</v>
      </c>
      <c r="F44" s="31"/>
    </row>
    <row r="45" spans="1:6" ht="15">
      <c r="A45" s="103" t="s">
        <v>168</v>
      </c>
      <c r="B45" s="107">
        <v>327.9</v>
      </c>
      <c r="C45" s="107">
        <v>325.6</v>
      </c>
      <c r="D45" s="107">
        <v>362.6</v>
      </c>
      <c r="E45" s="107">
        <v>346.4</v>
      </c>
      <c r="F45" s="31"/>
    </row>
    <row r="46" spans="1:6" ht="15">
      <c r="A46" s="103" t="s">
        <v>148</v>
      </c>
      <c r="B46" s="107">
        <v>81.1</v>
      </c>
      <c r="C46" s="107">
        <v>99.3</v>
      </c>
      <c r="D46" s="107">
        <v>394.1</v>
      </c>
      <c r="E46" s="107">
        <v>2962.6</v>
      </c>
      <c r="F46" s="31"/>
    </row>
    <row r="47" spans="1:6" ht="15">
      <c r="A47" s="103" t="s">
        <v>169</v>
      </c>
      <c r="B47" s="107">
        <v>2</v>
      </c>
      <c r="C47" s="107">
        <v>0.9</v>
      </c>
      <c r="D47" s="107">
        <v>165.7</v>
      </c>
      <c r="E47" s="107">
        <v>2708.4</v>
      </c>
      <c r="F47" s="31"/>
    </row>
    <row r="48" spans="1:6" ht="15">
      <c r="A48" s="101" t="s">
        <v>170</v>
      </c>
      <c r="B48" s="87">
        <v>23136.3</v>
      </c>
      <c r="C48" s="87">
        <v>25803.8</v>
      </c>
      <c r="D48" s="87">
        <v>45964.5</v>
      </c>
      <c r="E48" s="87">
        <v>143392.9</v>
      </c>
      <c r="F48" s="30"/>
    </row>
    <row r="49" spans="1:6" ht="3.75" customHeight="1">
      <c r="A49" s="103"/>
      <c r="B49" s="107"/>
      <c r="C49" s="107"/>
      <c r="D49" s="107"/>
      <c r="E49" s="58"/>
      <c r="F49" s="30"/>
    </row>
    <row r="50" spans="1:6" ht="13.5" customHeight="1">
      <c r="A50" s="2" t="s">
        <v>209</v>
      </c>
      <c r="B50" s="2"/>
      <c r="C50" s="2"/>
      <c r="D50" s="58"/>
      <c r="E50" s="112"/>
      <c r="F50" s="43"/>
    </row>
    <row r="51" spans="1:6" ht="13.5" customHeight="1">
      <c r="A51" s="2" t="s">
        <v>215</v>
      </c>
      <c r="B51" s="2"/>
      <c r="C51" s="2"/>
      <c r="D51" s="58"/>
      <c r="E51" s="112"/>
      <c r="F51" s="43"/>
    </row>
    <row r="52" spans="1:6" ht="6.75" customHeight="1">
      <c r="A52" s="2"/>
      <c r="B52" s="2"/>
      <c r="C52" s="2"/>
      <c r="D52" s="58"/>
      <c r="E52" s="112"/>
      <c r="F52" s="43"/>
    </row>
    <row r="53" spans="1:6" ht="13.5" customHeight="1">
      <c r="A53" s="129" t="s">
        <v>107</v>
      </c>
      <c r="B53" s="129"/>
      <c r="C53" s="129"/>
      <c r="D53" s="129"/>
      <c r="E53" s="129"/>
      <c r="F53" s="43"/>
    </row>
    <row r="54" spans="1:6" ht="13.5" customHeight="1">
      <c r="A54" s="89" t="s">
        <v>220</v>
      </c>
      <c r="B54" s="89"/>
      <c r="C54" s="89"/>
      <c r="D54" s="89"/>
      <c r="E54" s="89"/>
      <c r="F54" s="43"/>
    </row>
    <row r="55" spans="1:6" ht="6.75" customHeight="1">
      <c r="A55" s="110"/>
      <c r="B55" s="2"/>
      <c r="C55" s="2"/>
      <c r="D55" s="58"/>
      <c r="E55" s="112"/>
      <c r="F55" s="43"/>
    </row>
    <row r="56" spans="1:6" ht="13.5" customHeight="1">
      <c r="A56" s="2" t="s">
        <v>238</v>
      </c>
      <c r="B56" s="110"/>
      <c r="C56" s="110"/>
      <c r="D56" s="58"/>
      <c r="E56" s="112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226</v>
      </c>
      <c r="B1" s="47"/>
      <c r="C1" s="47"/>
      <c r="D1" s="47"/>
      <c r="E1" s="47"/>
      <c r="F1" s="47"/>
      <c r="G1" s="47"/>
      <c r="H1" s="47"/>
    </row>
    <row r="2" spans="1:8" ht="12.75" customHeight="1">
      <c r="A2" s="113" t="s">
        <v>171</v>
      </c>
      <c r="B2" s="114" t="s">
        <v>227</v>
      </c>
      <c r="C2" s="114"/>
      <c r="D2" s="114" t="s">
        <v>228</v>
      </c>
      <c r="E2" s="114"/>
      <c r="F2" s="115" t="s">
        <v>229</v>
      </c>
      <c r="G2" s="115"/>
      <c r="H2" s="114" t="s">
        <v>10</v>
      </c>
    </row>
    <row r="3" spans="1:8" ht="12.75" customHeight="1">
      <c r="A3" s="2"/>
      <c r="B3" s="116"/>
      <c r="C3" s="116"/>
      <c r="D3" s="116"/>
      <c r="E3" s="116"/>
      <c r="F3" s="59" t="s">
        <v>230</v>
      </c>
      <c r="G3" s="59"/>
      <c r="H3" s="116"/>
    </row>
    <row r="4" spans="1:8" ht="13.5" customHeight="1">
      <c r="A4" s="2"/>
      <c r="B4" s="120" t="s">
        <v>231</v>
      </c>
      <c r="C4" s="120"/>
      <c r="D4" s="120"/>
      <c r="E4" s="117"/>
      <c r="F4" s="59" t="s">
        <v>232</v>
      </c>
      <c r="G4" s="59"/>
      <c r="H4" s="59" t="s">
        <v>233</v>
      </c>
    </row>
    <row r="5" spans="1:8" ht="12.75" customHeight="1">
      <c r="A5" s="2" t="s">
        <v>3</v>
      </c>
      <c r="B5" s="110"/>
      <c r="C5" s="110"/>
      <c r="D5" s="2"/>
      <c r="E5" s="2"/>
      <c r="F5" s="2"/>
      <c r="G5" s="2"/>
      <c r="H5" s="110"/>
    </row>
    <row r="6" spans="1:8" ht="12.75" customHeight="1">
      <c r="A6" s="2" t="s">
        <v>172</v>
      </c>
      <c r="B6" s="2">
        <v>470</v>
      </c>
      <c r="C6" s="2"/>
      <c r="D6" s="2">
        <v>465</v>
      </c>
      <c r="E6" s="2"/>
      <c r="F6" s="58">
        <v>981</v>
      </c>
      <c r="G6" s="2"/>
      <c r="H6" s="58">
        <v>950</v>
      </c>
    </row>
    <row r="7" spans="1:8" ht="12.75" customHeight="1">
      <c r="A7" s="2" t="s">
        <v>173</v>
      </c>
      <c r="B7" s="58">
        <v>95</v>
      </c>
      <c r="C7" s="58"/>
      <c r="D7" s="58">
        <v>93</v>
      </c>
      <c r="E7" s="58"/>
      <c r="F7" s="58">
        <v>852</v>
      </c>
      <c r="G7" s="58"/>
      <c r="H7" s="2">
        <v>165</v>
      </c>
    </row>
    <row r="8" spans="1:8" ht="12.75" customHeight="1">
      <c r="A8" s="2" t="s">
        <v>174</v>
      </c>
      <c r="B8" s="58">
        <v>1230</v>
      </c>
      <c r="C8" s="58"/>
      <c r="D8" s="58">
        <v>1220</v>
      </c>
      <c r="E8" s="58"/>
      <c r="F8" s="58">
        <v>1003</v>
      </c>
      <c r="G8" s="58"/>
      <c r="H8" s="58">
        <v>2550</v>
      </c>
    </row>
    <row r="9" spans="1:8" ht="12.75" customHeight="1">
      <c r="A9" s="2" t="s">
        <v>234</v>
      </c>
      <c r="B9" s="58">
        <v>370</v>
      </c>
      <c r="C9" s="58"/>
      <c r="D9" s="58">
        <v>350</v>
      </c>
      <c r="E9" s="58"/>
      <c r="F9" s="58">
        <v>823</v>
      </c>
      <c r="G9" s="58"/>
      <c r="H9" s="58">
        <v>600</v>
      </c>
    </row>
    <row r="10" spans="1:8" ht="12.75" customHeight="1">
      <c r="A10" s="2" t="s">
        <v>235</v>
      </c>
      <c r="B10" s="58">
        <v>190</v>
      </c>
      <c r="C10" s="58"/>
      <c r="D10" s="58">
        <v>185</v>
      </c>
      <c r="E10" s="58"/>
      <c r="F10" s="58">
        <v>830</v>
      </c>
      <c r="G10" s="58"/>
      <c r="H10" s="58">
        <v>320</v>
      </c>
    </row>
    <row r="11" spans="1:8" ht="12.75" customHeight="1">
      <c r="A11" s="2" t="s">
        <v>175</v>
      </c>
      <c r="B11" s="58">
        <v>95</v>
      </c>
      <c r="C11" s="58"/>
      <c r="D11" s="58">
        <v>94</v>
      </c>
      <c r="E11" s="58"/>
      <c r="F11" s="58">
        <v>919</v>
      </c>
      <c r="G11" s="58"/>
      <c r="H11" s="58">
        <v>180</v>
      </c>
    </row>
    <row r="12" spans="1:8" ht="12.75" customHeight="1">
      <c r="A12" s="2" t="s">
        <v>176</v>
      </c>
      <c r="B12" s="58">
        <f>SUM(B6:B11)</f>
        <v>2450</v>
      </c>
      <c r="C12" s="58"/>
      <c r="D12" s="58">
        <f>SUM(D6:D11)</f>
        <v>2407</v>
      </c>
      <c r="E12" s="58"/>
      <c r="F12" s="58">
        <f>H12*480/D12</f>
        <v>950.2285002077275</v>
      </c>
      <c r="G12" s="58"/>
      <c r="H12" s="58">
        <f>SUM(H6:H11)</f>
        <v>4765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177</v>
      </c>
      <c r="B14" s="58">
        <v>500</v>
      </c>
      <c r="C14" s="58"/>
      <c r="D14" s="58">
        <v>490</v>
      </c>
      <c r="E14" s="58"/>
      <c r="F14" s="58">
        <v>1195</v>
      </c>
      <c r="G14" s="58"/>
      <c r="H14" s="58">
        <v>1220</v>
      </c>
    </row>
    <row r="15" spans="1:8" ht="12.75" customHeight="1">
      <c r="A15" s="2" t="s">
        <v>178</v>
      </c>
      <c r="B15" s="58">
        <v>200</v>
      </c>
      <c r="C15" s="58"/>
      <c r="D15" s="58">
        <v>195</v>
      </c>
      <c r="E15" s="58"/>
      <c r="F15" s="58">
        <v>1132</v>
      </c>
      <c r="G15" s="58"/>
      <c r="H15" s="58">
        <v>460</v>
      </c>
    </row>
    <row r="16" spans="1:8" ht="12.75" customHeight="1">
      <c r="A16" s="2" t="s">
        <v>179</v>
      </c>
      <c r="B16" s="58">
        <v>520</v>
      </c>
      <c r="C16" s="58"/>
      <c r="D16" s="58">
        <v>515</v>
      </c>
      <c r="E16" s="58"/>
      <c r="F16" s="58">
        <v>1240</v>
      </c>
      <c r="G16" s="58"/>
      <c r="H16" s="58">
        <v>1330</v>
      </c>
    </row>
    <row r="17" spans="1:8" ht="12.75" customHeight="1">
      <c r="A17" s="2" t="s">
        <v>180</v>
      </c>
      <c r="B17" s="58">
        <v>310</v>
      </c>
      <c r="C17" s="58"/>
      <c r="D17" s="58">
        <v>303</v>
      </c>
      <c r="E17" s="58"/>
      <c r="F17" s="58">
        <v>1331</v>
      </c>
      <c r="G17" s="58"/>
      <c r="H17" s="58">
        <v>840</v>
      </c>
    </row>
    <row r="18" spans="1:8" ht="12.75" customHeight="1">
      <c r="A18" s="2" t="s">
        <v>181</v>
      </c>
      <c r="B18" s="58">
        <v>350</v>
      </c>
      <c r="C18" s="58"/>
      <c r="D18" s="58">
        <v>345</v>
      </c>
      <c r="E18" s="58"/>
      <c r="F18" s="58">
        <v>1078</v>
      </c>
      <c r="G18" s="58"/>
      <c r="H18" s="58">
        <v>775</v>
      </c>
    </row>
    <row r="19" spans="1:8" ht="12.75" customHeight="1">
      <c r="A19" s="2" t="s">
        <v>182</v>
      </c>
      <c r="B19" s="58">
        <f>SUM(B14:B18)</f>
        <v>1880</v>
      </c>
      <c r="C19" s="58"/>
      <c r="D19" s="58">
        <f>SUM(D14:D18)</f>
        <v>1848</v>
      </c>
      <c r="E19" s="58"/>
      <c r="F19" s="58">
        <f>H19*480/D19</f>
        <v>1201.2987012987012</v>
      </c>
      <c r="G19" s="58"/>
      <c r="H19" s="58">
        <f>SUM(H14:H18)</f>
        <v>4625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183</v>
      </c>
      <c r="B21" s="58">
        <v>195</v>
      </c>
      <c r="C21" s="58"/>
      <c r="D21" s="58">
        <v>190</v>
      </c>
      <c r="E21" s="58"/>
      <c r="F21" s="58">
        <v>947</v>
      </c>
      <c r="G21" s="58"/>
      <c r="H21" s="58">
        <v>375</v>
      </c>
    </row>
    <row r="22" spans="1:8" ht="12.75" customHeight="1">
      <c r="A22" s="2" t="s">
        <v>184</v>
      </c>
      <c r="B22" s="58">
        <v>640</v>
      </c>
      <c r="C22" s="58"/>
      <c r="D22" s="58">
        <v>560</v>
      </c>
      <c r="E22" s="58"/>
      <c r="F22" s="58">
        <v>814</v>
      </c>
      <c r="G22" s="58"/>
      <c r="H22" s="58">
        <v>950</v>
      </c>
    </row>
    <row r="23" spans="1:8" ht="12.75" customHeight="1">
      <c r="A23" s="2" t="s">
        <v>185</v>
      </c>
      <c r="B23" s="58">
        <v>6600</v>
      </c>
      <c r="C23" s="58"/>
      <c r="D23" s="58">
        <v>3850</v>
      </c>
      <c r="E23" s="58"/>
      <c r="F23" s="58">
        <v>773</v>
      </c>
      <c r="G23" s="58"/>
      <c r="H23" s="58">
        <v>6200</v>
      </c>
    </row>
    <row r="24" spans="1:8" ht="12.75" customHeight="1">
      <c r="A24" s="2" t="s">
        <v>186</v>
      </c>
      <c r="B24" s="58">
        <f>SUM(B21:B23)</f>
        <v>7435</v>
      </c>
      <c r="C24" s="58"/>
      <c r="D24" s="58">
        <f>SUM(D21:D23)</f>
        <v>4600</v>
      </c>
      <c r="E24" s="58"/>
      <c r="F24" s="58">
        <f>H24*480/D24</f>
        <v>785.2173913043479</v>
      </c>
      <c r="G24" s="58"/>
      <c r="H24" s="58">
        <f>SUM(H21:H23)</f>
        <v>7525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187</v>
      </c>
      <c r="B26" s="58">
        <v>125</v>
      </c>
      <c r="C26" s="58"/>
      <c r="D26" s="58">
        <v>123</v>
      </c>
      <c r="E26" s="58"/>
      <c r="F26" s="58">
        <v>1483</v>
      </c>
      <c r="G26" s="58"/>
      <c r="H26" s="58">
        <v>380</v>
      </c>
    </row>
    <row r="27" spans="1:8" ht="12.75" customHeight="1">
      <c r="A27" s="2" t="s">
        <v>188</v>
      </c>
      <c r="B27" s="58">
        <v>40</v>
      </c>
      <c r="C27" s="58"/>
      <c r="D27" s="58">
        <v>39</v>
      </c>
      <c r="E27" s="58"/>
      <c r="F27" s="58">
        <v>1662</v>
      </c>
      <c r="G27" s="58"/>
      <c r="H27" s="58">
        <v>135</v>
      </c>
    </row>
    <row r="28" spans="1:8" ht="12.75" customHeight="1">
      <c r="A28" s="2" t="s">
        <v>189</v>
      </c>
      <c r="B28" s="58">
        <v>60</v>
      </c>
      <c r="C28" s="58"/>
      <c r="D28" s="58">
        <v>40</v>
      </c>
      <c r="E28" s="58"/>
      <c r="F28" s="58">
        <v>1140</v>
      </c>
      <c r="G28" s="58"/>
      <c r="H28" s="58">
        <v>95</v>
      </c>
    </row>
    <row r="29" spans="1:8" ht="12.75" customHeight="1">
      <c r="A29" s="2" t="s">
        <v>190</v>
      </c>
      <c r="B29" s="58">
        <f>SUM(B26:B28)</f>
        <v>225</v>
      </c>
      <c r="C29" s="58"/>
      <c r="D29" s="58">
        <f>SUM(D26:D28)</f>
        <v>202</v>
      </c>
      <c r="E29" s="58"/>
      <c r="F29" s="58">
        <f>H29*480/D29</f>
        <v>1449.5049504950496</v>
      </c>
      <c r="G29" s="58"/>
      <c r="H29" s="58">
        <f>SUM(H26:H28)</f>
        <v>610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216</v>
      </c>
      <c r="B31" s="58">
        <f>SUM(B12+B19+B24+B29)</f>
        <v>11990</v>
      </c>
      <c r="C31" s="58"/>
      <c r="D31" s="58">
        <f>SUM(D12+D19+D24+D29)</f>
        <v>9057</v>
      </c>
      <c r="E31" s="58"/>
      <c r="F31" s="58">
        <f>H31*480/D31</f>
        <v>928.7843656840013</v>
      </c>
      <c r="G31" s="118"/>
      <c r="H31" s="58">
        <f>SUM(H12+H19+H24+H29)</f>
        <v>17525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191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187</v>
      </c>
      <c r="B34" s="58">
        <v>7</v>
      </c>
      <c r="C34" s="58"/>
      <c r="D34" s="58">
        <v>7</v>
      </c>
      <c r="E34" s="58"/>
      <c r="F34" s="58">
        <v>1097</v>
      </c>
      <c r="G34" s="58"/>
      <c r="H34" s="58">
        <v>16</v>
      </c>
    </row>
    <row r="35" spans="1:8" ht="12.75" customHeight="1">
      <c r="A35" s="2" t="s">
        <v>188</v>
      </c>
      <c r="B35" s="58">
        <v>165</v>
      </c>
      <c r="C35" s="58"/>
      <c r="D35" s="58">
        <v>164</v>
      </c>
      <c r="E35" s="58"/>
      <c r="F35" s="58">
        <v>1463</v>
      </c>
      <c r="G35" s="58"/>
      <c r="H35" s="58">
        <v>500</v>
      </c>
    </row>
    <row r="36" spans="1:8" ht="12.75" customHeight="1">
      <c r="A36" s="2" t="s">
        <v>189</v>
      </c>
      <c r="B36" s="58">
        <v>8</v>
      </c>
      <c r="C36" s="58"/>
      <c r="D36" s="58">
        <v>8</v>
      </c>
      <c r="E36" s="58"/>
      <c r="F36" s="58">
        <v>942</v>
      </c>
      <c r="G36" s="58"/>
      <c r="H36" s="58">
        <v>15.5</v>
      </c>
    </row>
    <row r="37" spans="1:8" ht="12.75" customHeight="1">
      <c r="A37" s="2" t="s">
        <v>185</v>
      </c>
      <c r="B37" s="58">
        <v>15</v>
      </c>
      <c r="C37" s="58"/>
      <c r="D37" s="58">
        <v>11</v>
      </c>
      <c r="E37" s="58"/>
      <c r="F37" s="58">
        <v>1004</v>
      </c>
      <c r="G37" s="58"/>
      <c r="H37" s="58">
        <v>23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192</v>
      </c>
      <c r="B39" s="58">
        <f>SUM(B34:B38)</f>
        <v>195</v>
      </c>
      <c r="C39" s="58"/>
      <c r="D39" s="58">
        <f>SUM(D34:D38)</f>
        <v>190</v>
      </c>
      <c r="E39" s="58"/>
      <c r="F39" s="58">
        <v>1402</v>
      </c>
      <c r="G39" s="118"/>
      <c r="H39" s="58">
        <f>SUM(H34:H38)</f>
        <v>554.5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236</v>
      </c>
      <c r="B41" s="87">
        <f>SUM(B31+B39)</f>
        <v>12185</v>
      </c>
      <c r="C41" s="87"/>
      <c r="D41" s="87">
        <f>SUM(D31+D39)</f>
        <v>9247</v>
      </c>
      <c r="E41" s="87"/>
      <c r="F41" s="87">
        <f>H41*480/D41</f>
        <v>938.4838325943549</v>
      </c>
      <c r="G41" s="119"/>
      <c r="H41" s="87">
        <f>SUM(H31+H39)</f>
        <v>18079.5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10"/>
    </row>
    <row r="43" spans="1:8" ht="13.5" customHeight="1">
      <c r="A43" s="2" t="s">
        <v>36</v>
      </c>
      <c r="B43" s="2"/>
      <c r="C43" s="2"/>
      <c r="D43" s="71"/>
      <c r="E43" s="71"/>
      <c r="F43" s="71"/>
      <c r="G43" s="71"/>
      <c r="H43" s="110"/>
    </row>
    <row r="44" spans="1:8" ht="6.75" customHeight="1">
      <c r="A44" s="2"/>
      <c r="B44" s="2"/>
      <c r="C44" s="2"/>
      <c r="D44" s="71"/>
      <c r="E44" s="71"/>
      <c r="F44" s="71"/>
      <c r="G44" s="71"/>
      <c r="H44" s="110"/>
    </row>
    <row r="45" spans="1:8" ht="13.5" customHeight="1">
      <c r="A45" s="2" t="s">
        <v>237</v>
      </c>
      <c r="B45" s="2"/>
      <c r="C45" s="2"/>
      <c r="D45" s="71"/>
      <c r="E45" s="71"/>
      <c r="F45" s="71"/>
      <c r="G45" s="71"/>
      <c r="H45" s="110"/>
    </row>
    <row r="46" spans="1:8" ht="6.75" customHeight="1">
      <c r="A46" s="2"/>
      <c r="B46" s="2"/>
      <c r="C46" s="2"/>
      <c r="D46" s="71"/>
      <c r="E46" s="71"/>
      <c r="F46" s="71"/>
      <c r="G46" s="71"/>
      <c r="H46" s="110"/>
    </row>
    <row r="47" spans="1:8" ht="13.5" customHeight="1">
      <c r="A47" s="2" t="s">
        <v>238</v>
      </c>
      <c r="B47" s="110"/>
      <c r="C47" s="110"/>
      <c r="D47" s="110"/>
      <c r="E47" s="110"/>
      <c r="F47" s="110"/>
      <c r="G47" s="110"/>
      <c r="H47" s="2"/>
    </row>
    <row r="48" spans="1:3" ht="15">
      <c r="A48" s="4"/>
      <c r="B48" s="33"/>
      <c r="C48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47" t="s">
        <v>198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5">
      <c r="A2" s="2"/>
      <c r="B2" s="2"/>
      <c r="C2" s="2"/>
      <c r="D2" s="108"/>
      <c r="E2" s="108"/>
      <c r="F2" s="51" t="s">
        <v>217</v>
      </c>
      <c r="G2" s="108"/>
      <c r="H2" s="108"/>
      <c r="I2" s="36"/>
    </row>
    <row r="3" spans="1:9" ht="15">
      <c r="A3" s="52" t="s">
        <v>1</v>
      </c>
      <c r="B3" s="54" t="s">
        <v>207</v>
      </c>
      <c r="C3" s="53"/>
      <c r="D3" s="54" t="s">
        <v>219</v>
      </c>
      <c r="E3" s="109"/>
      <c r="F3" s="54" t="s">
        <v>223</v>
      </c>
      <c r="G3" s="109"/>
      <c r="H3" s="54" t="s">
        <v>239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5">
      <c r="A5" s="55"/>
      <c r="B5" s="120" t="s">
        <v>2</v>
      </c>
      <c r="C5" s="120"/>
      <c r="D5" s="120"/>
      <c r="E5" s="120"/>
      <c r="F5" s="120"/>
      <c r="G5" s="120"/>
      <c r="H5" s="120"/>
      <c r="I5" s="36"/>
    </row>
    <row r="6" spans="1:9" ht="15">
      <c r="A6" s="2" t="s">
        <v>3</v>
      </c>
      <c r="B6" s="110"/>
      <c r="C6" s="110"/>
      <c r="D6" s="110"/>
      <c r="E6" s="110"/>
      <c r="F6" s="110"/>
      <c r="G6" s="2"/>
      <c r="H6" s="2"/>
      <c r="I6" s="36"/>
    </row>
    <row r="7" spans="1:9" ht="15" customHeight="1">
      <c r="A7" s="2" t="s">
        <v>4</v>
      </c>
      <c r="B7" s="57">
        <v>13.507</v>
      </c>
      <c r="C7" s="2"/>
      <c r="D7" s="57">
        <v>13.475</v>
      </c>
      <c r="E7" s="57"/>
      <c r="F7" s="57">
        <v>11.99</v>
      </c>
      <c r="G7" s="57"/>
      <c r="H7" s="57">
        <v>11.99</v>
      </c>
      <c r="I7" s="36"/>
    </row>
    <row r="8" spans="1:9" ht="15">
      <c r="A8" s="2" t="s">
        <v>5</v>
      </c>
      <c r="B8" s="57">
        <v>11.389</v>
      </c>
      <c r="C8" s="2"/>
      <c r="D8" s="57">
        <v>11.125</v>
      </c>
      <c r="E8" s="57"/>
      <c r="F8" s="57">
        <v>10.054</v>
      </c>
      <c r="G8" s="57"/>
      <c r="H8" s="57">
        <v>9.057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5">
      <c r="A10" s="2"/>
      <c r="B10" s="120" t="s">
        <v>193</v>
      </c>
      <c r="C10" s="121"/>
      <c r="D10" s="121"/>
      <c r="E10" s="121"/>
      <c r="F10" s="121"/>
      <c r="G10" s="121"/>
      <c r="H10" s="121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5">
      <c r="A12" s="2" t="s">
        <v>7</v>
      </c>
      <c r="B12" s="56">
        <v>810</v>
      </c>
      <c r="C12" s="2"/>
      <c r="D12" s="56">
        <v>813</v>
      </c>
      <c r="E12" s="2"/>
      <c r="F12" s="56">
        <v>808</v>
      </c>
      <c r="G12" s="2"/>
      <c r="H12" s="56">
        <v>929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5">
      <c r="A14" s="2"/>
      <c r="B14" s="120" t="s">
        <v>8</v>
      </c>
      <c r="C14" s="121"/>
      <c r="D14" s="121"/>
      <c r="E14" s="121"/>
      <c r="F14" s="121"/>
      <c r="G14" s="121"/>
      <c r="H14" s="121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5">
      <c r="A16" s="2" t="s">
        <v>9</v>
      </c>
      <c r="B16" s="57">
        <v>4.636</v>
      </c>
      <c r="C16" s="57">
        <v>3.664</v>
      </c>
      <c r="D16" s="57">
        <v>7.013</v>
      </c>
      <c r="E16" s="110"/>
      <c r="F16" s="57">
        <v>6.738</v>
      </c>
      <c r="G16" s="110"/>
      <c r="H16" s="57">
        <v>6.818</v>
      </c>
      <c r="I16" s="37"/>
    </row>
    <row r="17" spans="1:9" ht="15">
      <c r="A17" s="2" t="s">
        <v>10</v>
      </c>
      <c r="B17" s="57">
        <v>19.227</v>
      </c>
      <c r="C17" s="57">
        <v>16.601</v>
      </c>
      <c r="D17" s="57">
        <v>18.835</v>
      </c>
      <c r="E17" s="110"/>
      <c r="F17" s="57">
        <v>16.93</v>
      </c>
      <c r="G17" s="110"/>
      <c r="H17" s="57">
        <v>17.525</v>
      </c>
      <c r="I17" s="37"/>
    </row>
    <row r="18" spans="1:9" ht="15">
      <c r="A18" s="2" t="s">
        <v>11</v>
      </c>
      <c r="B18" s="57">
        <v>23.863</v>
      </c>
      <c r="C18" s="57">
        <v>20.273</v>
      </c>
      <c r="D18" s="57">
        <v>25.853</v>
      </c>
      <c r="E18" s="110"/>
      <c r="F18" s="57">
        <v>23.673</v>
      </c>
      <c r="G18" s="110"/>
      <c r="H18" s="57">
        <v>24.343</v>
      </c>
      <c r="I18" s="37"/>
    </row>
    <row r="19" spans="1:9" ht="15">
      <c r="A19" s="2" t="s">
        <v>12</v>
      </c>
      <c r="B19" s="57">
        <v>2.185</v>
      </c>
      <c r="C19" s="57">
        <v>3.275</v>
      </c>
      <c r="D19" s="57">
        <v>2.78</v>
      </c>
      <c r="E19" s="110"/>
      <c r="F19" s="57">
        <v>2.78</v>
      </c>
      <c r="G19" s="110"/>
      <c r="H19" s="57">
        <v>2.68</v>
      </c>
      <c r="I19" s="37"/>
    </row>
    <row r="20" spans="1:9" ht="15">
      <c r="A20" s="2" t="s">
        <v>13</v>
      </c>
      <c r="B20" s="57">
        <v>14.894</v>
      </c>
      <c r="C20" s="57">
        <v>13.88</v>
      </c>
      <c r="D20" s="57">
        <v>15.325</v>
      </c>
      <c r="E20" s="110"/>
      <c r="F20" s="57">
        <v>14.35</v>
      </c>
      <c r="G20" s="110"/>
      <c r="H20" s="57">
        <v>14.35</v>
      </c>
      <c r="I20" s="37"/>
    </row>
    <row r="21" spans="1:9" ht="15">
      <c r="A21" s="2" t="s">
        <v>14</v>
      </c>
      <c r="B21" s="57">
        <v>17.079</v>
      </c>
      <c r="C21" s="57">
        <v>17.155</v>
      </c>
      <c r="D21" s="57">
        <v>18.105</v>
      </c>
      <c r="E21" s="110"/>
      <c r="F21" s="57">
        <v>17.13</v>
      </c>
      <c r="G21" s="110"/>
      <c r="H21" s="57">
        <v>17.03</v>
      </c>
      <c r="I21" s="37"/>
    </row>
    <row r="22" spans="1:9" ht="15">
      <c r="A22" s="2" t="s">
        <v>15</v>
      </c>
      <c r="B22" s="57">
        <v>6.818</v>
      </c>
      <c r="C22" s="57">
        <v>3.138</v>
      </c>
      <c r="D22" s="57">
        <v>7.743</v>
      </c>
      <c r="E22" s="110"/>
      <c r="F22" s="57">
        <v>6.538</v>
      </c>
      <c r="G22" s="110"/>
      <c r="H22" s="57">
        <v>7.33</v>
      </c>
      <c r="I22" s="37"/>
    </row>
    <row r="23" spans="1:9" ht="8.25" customHeight="1">
      <c r="A23" s="2"/>
      <c r="B23" s="57"/>
      <c r="C23" s="57"/>
      <c r="D23" s="110"/>
      <c r="E23" s="57"/>
      <c r="F23" s="57"/>
      <c r="G23" s="57"/>
      <c r="H23" s="2"/>
      <c r="I23" s="36"/>
    </row>
    <row r="24" spans="1:9" ht="15">
      <c r="A24" s="2"/>
      <c r="B24" s="120" t="s">
        <v>16</v>
      </c>
      <c r="C24" s="121"/>
      <c r="D24" s="121"/>
      <c r="E24" s="121"/>
      <c r="F24" s="121"/>
      <c r="G24" s="121"/>
      <c r="H24" s="121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5">
      <c r="A26" s="2" t="s">
        <v>17</v>
      </c>
      <c r="B26" s="63">
        <v>39.9</v>
      </c>
      <c r="C26" s="2"/>
      <c r="D26" s="63">
        <v>42.8</v>
      </c>
      <c r="E26" s="64"/>
      <c r="F26" s="63">
        <v>38.2</v>
      </c>
      <c r="G26" s="64"/>
      <c r="H26" s="63">
        <v>43</v>
      </c>
      <c r="I26" s="37"/>
    </row>
    <row r="27" spans="1:9" ht="7.5" customHeight="1">
      <c r="A27" s="2"/>
      <c r="B27" s="110"/>
      <c r="C27" s="110"/>
      <c r="D27" s="64"/>
      <c r="E27" s="64"/>
      <c r="F27" s="110"/>
      <c r="G27" s="110"/>
      <c r="H27" s="110"/>
      <c r="I27" s="36"/>
    </row>
    <row r="28" spans="1:9" ht="15">
      <c r="A28" s="2"/>
      <c r="B28" s="120" t="s">
        <v>18</v>
      </c>
      <c r="C28" s="121"/>
      <c r="D28" s="121"/>
      <c r="E28" s="121"/>
      <c r="F28" s="121"/>
      <c r="G28" s="121"/>
      <c r="H28" s="121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5">
      <c r="A30" s="2" t="s">
        <v>19</v>
      </c>
      <c r="B30" s="110"/>
      <c r="C30" s="110"/>
      <c r="D30" s="49"/>
      <c r="E30" s="49"/>
      <c r="F30" s="49"/>
      <c r="G30" s="49"/>
      <c r="H30" s="2"/>
      <c r="I30" s="36"/>
    </row>
    <row r="31" spans="1:9" ht="15">
      <c r="A31" s="2" t="s">
        <v>4</v>
      </c>
      <c r="B31" s="64">
        <v>228.7</v>
      </c>
      <c r="C31" s="66"/>
      <c r="D31" s="64">
        <v>228</v>
      </c>
      <c r="E31" s="64"/>
      <c r="F31" s="64">
        <v>195</v>
      </c>
      <c r="G31" s="64"/>
      <c r="H31" s="64">
        <v>195</v>
      </c>
      <c r="I31" s="36"/>
    </row>
    <row r="32" spans="1:9" ht="15">
      <c r="A32" s="2" t="s">
        <v>5</v>
      </c>
      <c r="B32" s="64">
        <v>223.5</v>
      </c>
      <c r="C32" s="66"/>
      <c r="D32" s="64">
        <v>225</v>
      </c>
      <c r="E32" s="64"/>
      <c r="F32" s="64">
        <v>192</v>
      </c>
      <c r="G32" s="64"/>
      <c r="H32" s="64">
        <v>189.9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5">
      <c r="A34" s="2"/>
      <c r="B34" s="120" t="s">
        <v>6</v>
      </c>
      <c r="C34" s="121"/>
      <c r="D34" s="121"/>
      <c r="E34" s="121"/>
      <c r="F34" s="121"/>
      <c r="G34" s="121"/>
      <c r="H34" s="121"/>
      <c r="I34" s="36"/>
    </row>
    <row r="35" spans="1:9" ht="8.25" customHeight="1">
      <c r="A35" s="2"/>
      <c r="B35" s="60"/>
      <c r="C35" s="60"/>
      <c r="D35" s="110"/>
      <c r="E35" s="62"/>
      <c r="F35" s="49"/>
      <c r="G35" s="49"/>
      <c r="H35" s="2"/>
      <c r="I35" s="36"/>
    </row>
    <row r="36" spans="1:9" ht="15">
      <c r="A36" s="2" t="s">
        <v>7</v>
      </c>
      <c r="B36" s="58">
        <v>1472</v>
      </c>
      <c r="C36" s="58"/>
      <c r="D36" s="58">
        <v>1419</v>
      </c>
      <c r="E36" s="110"/>
      <c r="F36" s="58">
        <v>1425</v>
      </c>
      <c r="G36" s="110"/>
      <c r="H36" s="58">
        <v>1402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5">
      <c r="A38" s="2"/>
      <c r="B38" s="120" t="s">
        <v>20</v>
      </c>
      <c r="C38" s="121"/>
      <c r="D38" s="121"/>
      <c r="E38" s="121"/>
      <c r="F38" s="121"/>
      <c r="G38" s="121"/>
      <c r="H38" s="121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10"/>
      <c r="I39" s="36"/>
    </row>
    <row r="40" spans="1:9" ht="15">
      <c r="A40" s="2" t="s">
        <v>9</v>
      </c>
      <c r="B40" s="2">
        <v>214</v>
      </c>
      <c r="C40" s="2"/>
      <c r="D40" s="2">
        <v>287</v>
      </c>
      <c r="E40" s="2"/>
      <c r="F40" s="2">
        <v>362</v>
      </c>
      <c r="G40" s="2"/>
      <c r="H40" s="2">
        <v>382</v>
      </c>
      <c r="I40" s="36"/>
    </row>
    <row r="41" spans="1:9" ht="15">
      <c r="A41" s="2" t="s">
        <v>10</v>
      </c>
      <c r="B41" s="2">
        <v>686</v>
      </c>
      <c r="C41" s="58"/>
      <c r="D41" s="2">
        <v>665</v>
      </c>
      <c r="E41" s="2"/>
      <c r="F41" s="2">
        <v>570</v>
      </c>
      <c r="G41" s="2"/>
      <c r="H41" s="2">
        <v>555</v>
      </c>
      <c r="I41" s="36"/>
    </row>
    <row r="42" spans="1:9" ht="15">
      <c r="A42" s="2" t="s">
        <v>11</v>
      </c>
      <c r="B42" s="58">
        <v>903</v>
      </c>
      <c r="C42" s="58"/>
      <c r="D42" s="58">
        <v>952</v>
      </c>
      <c r="E42" s="2"/>
      <c r="F42" s="58">
        <v>932</v>
      </c>
      <c r="G42" s="2"/>
      <c r="H42" s="58">
        <v>940</v>
      </c>
      <c r="I42" s="36"/>
    </row>
    <row r="43" spans="1:9" ht="15">
      <c r="A43" s="2" t="s">
        <v>12</v>
      </c>
      <c r="B43" s="2">
        <v>15</v>
      </c>
      <c r="C43" s="58"/>
      <c r="D43" s="2">
        <v>20</v>
      </c>
      <c r="E43" s="2"/>
      <c r="F43" s="2">
        <v>20</v>
      </c>
      <c r="G43" s="2"/>
      <c r="H43" s="2">
        <v>20</v>
      </c>
      <c r="I43" s="36"/>
    </row>
    <row r="44" spans="1:9" ht="15">
      <c r="A44" s="2" t="s">
        <v>13</v>
      </c>
      <c r="B44" s="2">
        <v>506</v>
      </c>
      <c r="C44" s="58"/>
      <c r="D44" s="2">
        <v>675</v>
      </c>
      <c r="E44" s="2"/>
      <c r="F44" s="2">
        <v>650</v>
      </c>
      <c r="G44" s="2"/>
      <c r="H44" s="2">
        <v>650</v>
      </c>
      <c r="I44" s="36"/>
    </row>
    <row r="45" spans="1:9" ht="15">
      <c r="A45" s="2" t="s">
        <v>14</v>
      </c>
      <c r="B45" s="2">
        <v>521</v>
      </c>
      <c r="C45" s="58"/>
      <c r="D45" s="2">
        <v>695</v>
      </c>
      <c r="E45" s="2"/>
      <c r="F45" s="2">
        <v>670</v>
      </c>
      <c r="G45" s="2"/>
      <c r="H45" s="2">
        <v>670</v>
      </c>
      <c r="I45" s="36"/>
    </row>
    <row r="46" spans="1:9" ht="15">
      <c r="A46" s="2" t="s">
        <v>15</v>
      </c>
      <c r="B46" s="2">
        <v>382</v>
      </c>
      <c r="C46" s="2"/>
      <c r="D46" s="2">
        <v>257</v>
      </c>
      <c r="E46" s="2"/>
      <c r="F46" s="2">
        <v>262</v>
      </c>
      <c r="G46" s="2"/>
      <c r="H46" s="2">
        <v>270</v>
      </c>
      <c r="I46" s="36"/>
    </row>
    <row r="47" spans="1:9" ht="7.5" customHeight="1">
      <c r="A47" s="2"/>
      <c r="B47" s="2"/>
      <c r="C47" s="2"/>
      <c r="D47" s="2"/>
      <c r="E47" s="2"/>
      <c r="F47" s="110"/>
      <c r="G47" s="110"/>
      <c r="H47" s="110"/>
      <c r="I47" s="36"/>
    </row>
    <row r="48" spans="1:9" ht="15">
      <c r="A48" s="2"/>
      <c r="B48" s="120" t="s">
        <v>16</v>
      </c>
      <c r="C48" s="121"/>
      <c r="D48" s="121"/>
      <c r="E48" s="121"/>
      <c r="F48" s="121"/>
      <c r="G48" s="121"/>
      <c r="H48" s="121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5">
      <c r="A50" s="47" t="s">
        <v>17</v>
      </c>
      <c r="B50" s="69">
        <v>73.3</v>
      </c>
      <c r="C50" s="70"/>
      <c r="D50" s="69">
        <v>37</v>
      </c>
      <c r="E50" s="109"/>
      <c r="F50" s="69">
        <v>39.1</v>
      </c>
      <c r="G50" s="109"/>
      <c r="H50" s="69">
        <v>40.3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36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21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10"/>
      <c r="B54" s="110"/>
      <c r="C54" s="110"/>
      <c r="D54" s="110"/>
      <c r="E54" s="110"/>
      <c r="F54" s="110"/>
      <c r="G54" s="110"/>
      <c r="H54" s="110"/>
      <c r="I54" s="36"/>
    </row>
    <row r="55" spans="1:9" ht="13.5" customHeight="1">
      <c r="A55" s="2" t="s">
        <v>22</v>
      </c>
      <c r="B55" s="110"/>
      <c r="C55" s="110"/>
      <c r="D55" s="110"/>
      <c r="E55" s="110"/>
      <c r="F55" s="110"/>
      <c r="G55" s="110"/>
      <c r="H55" s="110"/>
      <c r="I55" s="36"/>
    </row>
    <row r="56" spans="1:9" ht="6.75" customHeight="1">
      <c r="A56" s="2"/>
      <c r="B56" s="110"/>
      <c r="C56" s="110"/>
      <c r="D56" s="110"/>
      <c r="E56" s="110"/>
      <c r="F56" s="110"/>
      <c r="G56" s="110"/>
      <c r="H56" s="110"/>
      <c r="I56" s="36"/>
    </row>
    <row r="57" spans="1:9" ht="13.5" customHeight="1">
      <c r="A57" s="2" t="s">
        <v>238</v>
      </c>
      <c r="B57" s="2"/>
      <c r="C57" s="110"/>
      <c r="D57" s="110"/>
      <c r="E57" s="110"/>
      <c r="F57" s="110"/>
      <c r="G57" s="110"/>
      <c r="H57" s="110"/>
      <c r="I57" s="36"/>
    </row>
    <row r="59" spans="1:9" ht="1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47" t="s">
        <v>199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5">
      <c r="A2" s="2"/>
      <c r="B2" s="2"/>
      <c r="C2" s="2"/>
      <c r="D2" s="50"/>
      <c r="E2" s="50"/>
      <c r="F2" s="51" t="s">
        <v>217</v>
      </c>
      <c r="G2" s="51"/>
      <c r="H2" s="51"/>
      <c r="I2" s="36"/>
    </row>
    <row r="3" spans="1:9" s="1" customFormat="1" ht="15">
      <c r="A3" s="52" t="s">
        <v>1</v>
      </c>
      <c r="B3" s="54" t="s">
        <v>207</v>
      </c>
      <c r="C3" s="53"/>
      <c r="D3" s="54" t="s">
        <v>219</v>
      </c>
      <c r="E3" s="109"/>
      <c r="F3" s="54" t="s">
        <v>223</v>
      </c>
      <c r="G3" s="109"/>
      <c r="H3" s="54" t="s">
        <v>239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5">
      <c r="A5" s="2"/>
      <c r="B5" s="120" t="s">
        <v>23</v>
      </c>
      <c r="C5" s="120"/>
      <c r="D5" s="120"/>
      <c r="E5" s="120"/>
      <c r="F5" s="120"/>
      <c r="G5" s="120"/>
      <c r="H5" s="120"/>
      <c r="I5" s="36"/>
    </row>
    <row r="6" spans="1:9" s="1" customFormat="1" ht="15">
      <c r="A6" s="2" t="s">
        <v>24</v>
      </c>
      <c r="B6" s="2"/>
      <c r="C6" s="2"/>
      <c r="D6" s="2"/>
      <c r="E6" s="2"/>
      <c r="F6" s="2"/>
      <c r="G6" s="2"/>
      <c r="H6" s="2"/>
      <c r="I6" s="36"/>
    </row>
    <row r="7" spans="1:9" s="1" customFormat="1" ht="15">
      <c r="A7" s="2" t="s">
        <v>25</v>
      </c>
      <c r="B7" s="2"/>
      <c r="C7" s="2"/>
      <c r="D7" s="2"/>
      <c r="E7" s="2"/>
      <c r="F7" s="2"/>
      <c r="G7" s="2"/>
      <c r="H7" s="2"/>
      <c r="I7" s="36"/>
    </row>
    <row r="8" spans="1:9" s="1" customFormat="1" ht="15">
      <c r="A8" s="2" t="s">
        <v>26</v>
      </c>
      <c r="B8" s="72">
        <v>80.23</v>
      </c>
      <c r="C8" s="72"/>
      <c r="D8" s="72">
        <v>100.56</v>
      </c>
      <c r="E8" s="72"/>
      <c r="F8" s="72">
        <v>100.92</v>
      </c>
      <c r="G8" s="72"/>
      <c r="H8" s="72">
        <v>100.56</v>
      </c>
      <c r="I8" s="4"/>
    </row>
    <row r="9" spans="1:9" s="1" customFormat="1" ht="15">
      <c r="A9" s="2" t="s">
        <v>27</v>
      </c>
      <c r="B9" s="72">
        <v>75.38</v>
      </c>
      <c r="C9" s="72"/>
      <c r="D9" s="72">
        <v>93.26</v>
      </c>
      <c r="E9" s="72"/>
      <c r="F9" s="72">
        <v>93.82</v>
      </c>
      <c r="G9" s="72"/>
      <c r="H9" s="72">
        <v>93.36</v>
      </c>
      <c r="I9" s="4"/>
    </row>
    <row r="10" spans="1:9" s="1" customFormat="1" ht="15">
      <c r="A10" s="2" t="s">
        <v>28</v>
      </c>
      <c r="B10" s="110"/>
      <c r="C10" s="72"/>
      <c r="D10" s="110"/>
      <c r="E10" s="110"/>
      <c r="F10" s="110"/>
      <c r="G10" s="110"/>
      <c r="H10" s="110"/>
      <c r="I10" s="4"/>
    </row>
    <row r="11" spans="1:9" s="1" customFormat="1" ht="15">
      <c r="A11" s="2" t="s">
        <v>26</v>
      </c>
      <c r="B11" s="72">
        <v>122.99</v>
      </c>
      <c r="C11" s="2"/>
      <c r="D11" s="72">
        <v>118.74</v>
      </c>
      <c r="E11" s="72"/>
      <c r="F11" s="72">
        <v>116.25</v>
      </c>
      <c r="G11" s="72"/>
      <c r="H11" s="72">
        <v>117.53</v>
      </c>
      <c r="I11" s="4"/>
    </row>
    <row r="12" spans="1:9" s="1" customFormat="1" ht="15">
      <c r="A12" s="2" t="s">
        <v>27</v>
      </c>
      <c r="B12" s="72">
        <v>103.08</v>
      </c>
      <c r="C12" s="2"/>
      <c r="D12" s="72">
        <v>99.24</v>
      </c>
      <c r="E12" s="72"/>
      <c r="F12" s="72">
        <v>98.75</v>
      </c>
      <c r="G12" s="72"/>
      <c r="H12" s="72">
        <v>99.45</v>
      </c>
      <c r="I12" s="4"/>
    </row>
    <row r="13" spans="1:9" s="1" customFormat="1" ht="15">
      <c r="A13" s="2" t="s">
        <v>29</v>
      </c>
      <c r="B13" s="110"/>
      <c r="C13" s="2"/>
      <c r="D13" s="110"/>
      <c r="E13" s="110"/>
      <c r="F13" s="110"/>
      <c r="G13" s="110"/>
      <c r="H13" s="110"/>
      <c r="I13" s="4"/>
    </row>
    <row r="14" spans="1:9" s="1" customFormat="1" ht="15">
      <c r="A14" s="2" t="s">
        <v>26</v>
      </c>
      <c r="B14" s="72">
        <v>40.11</v>
      </c>
      <c r="C14" s="2"/>
      <c r="D14" s="72">
        <v>42.82</v>
      </c>
      <c r="E14" s="72"/>
      <c r="F14" s="72">
        <v>41.84</v>
      </c>
      <c r="G14" s="72"/>
      <c r="H14" s="72">
        <v>41.58</v>
      </c>
      <c r="I14" s="36"/>
    </row>
    <row r="15" spans="1:9" s="1" customFormat="1" ht="15">
      <c r="A15" s="2" t="s">
        <v>27</v>
      </c>
      <c r="B15" s="72">
        <v>40.11</v>
      </c>
      <c r="C15" s="2"/>
      <c r="D15" s="72">
        <v>42.81</v>
      </c>
      <c r="E15" s="72"/>
      <c r="F15" s="72">
        <v>41.84</v>
      </c>
      <c r="G15" s="72"/>
      <c r="H15" s="72">
        <v>41.57</v>
      </c>
      <c r="I15" s="36"/>
    </row>
    <row r="16" spans="1:9" s="1" customFormat="1" ht="9" customHeight="1">
      <c r="A16" s="2"/>
      <c r="B16" s="110"/>
      <c r="C16" s="2"/>
      <c r="D16" s="110"/>
      <c r="E16" s="110"/>
      <c r="F16" s="110"/>
      <c r="G16" s="110"/>
      <c r="H16" s="110"/>
      <c r="I16" s="4"/>
    </row>
    <row r="17" spans="1:9" s="1" customFormat="1" ht="15">
      <c r="A17" s="2" t="s">
        <v>30</v>
      </c>
      <c r="B17" s="72"/>
      <c r="C17" s="2"/>
      <c r="D17" s="72"/>
      <c r="E17" s="72"/>
      <c r="F17" s="72"/>
      <c r="G17" s="72"/>
      <c r="H17" s="72"/>
      <c r="I17" s="4"/>
    </row>
    <row r="18" spans="1:9" s="1" customFormat="1" ht="15">
      <c r="A18" s="2" t="s">
        <v>31</v>
      </c>
      <c r="B18" s="72"/>
      <c r="C18" s="2"/>
      <c r="D18" s="72"/>
      <c r="E18" s="72"/>
      <c r="F18" s="72"/>
      <c r="G18" s="72"/>
      <c r="H18" s="72"/>
      <c r="I18" s="4"/>
    </row>
    <row r="19" spans="1:9" s="1" customFormat="1" ht="15">
      <c r="A19" s="2" t="s">
        <v>26</v>
      </c>
      <c r="B19" s="72">
        <v>102.4</v>
      </c>
      <c r="C19" s="2"/>
      <c r="D19" s="72">
        <v>114.41</v>
      </c>
      <c r="E19" s="72"/>
      <c r="F19" s="72">
        <v>114.29</v>
      </c>
      <c r="G19" s="72"/>
      <c r="H19" s="72">
        <v>113.05</v>
      </c>
      <c r="I19" s="4"/>
    </row>
    <row r="20" spans="1:9" s="1" customFormat="1" ht="15">
      <c r="A20" s="2" t="s">
        <v>27</v>
      </c>
      <c r="B20" s="72">
        <v>100.2</v>
      </c>
      <c r="C20" s="2"/>
      <c r="D20" s="72">
        <v>111.61</v>
      </c>
      <c r="E20" s="72"/>
      <c r="F20" s="72">
        <v>111.49</v>
      </c>
      <c r="G20" s="72"/>
      <c r="H20" s="72">
        <v>110.35</v>
      </c>
      <c r="I20" s="4"/>
    </row>
    <row r="21" spans="1:9" s="1" customFormat="1" ht="15">
      <c r="A21" s="2" t="s">
        <v>32</v>
      </c>
      <c r="B21" s="72"/>
      <c r="C21" s="72"/>
      <c r="D21" s="72"/>
      <c r="E21" s="72"/>
      <c r="F21" s="72"/>
      <c r="G21" s="72"/>
      <c r="H21" s="72"/>
      <c r="I21" s="4"/>
    </row>
    <row r="22" spans="1:9" s="1" customFormat="1" ht="15">
      <c r="A22" s="2" t="s">
        <v>26</v>
      </c>
      <c r="B22" s="72">
        <v>40.28</v>
      </c>
      <c r="C22" s="72"/>
      <c r="D22" s="72">
        <v>42.9</v>
      </c>
      <c r="E22" s="72"/>
      <c r="F22" s="72">
        <v>41.81</v>
      </c>
      <c r="G22" s="72"/>
      <c r="H22" s="72">
        <v>41.59</v>
      </c>
      <c r="I22" s="4"/>
    </row>
    <row r="23" spans="1:9" s="1" customFormat="1" ht="15">
      <c r="A23" s="2" t="s">
        <v>27</v>
      </c>
      <c r="B23" s="72">
        <v>24.88</v>
      </c>
      <c r="C23" s="72"/>
      <c r="D23" s="72">
        <v>26.9</v>
      </c>
      <c r="E23" s="72"/>
      <c r="F23" s="72">
        <v>26.81</v>
      </c>
      <c r="G23" s="72"/>
      <c r="H23" s="72">
        <v>26.59</v>
      </c>
      <c r="I23" s="4"/>
    </row>
    <row r="24" spans="1:9" s="1" customFormat="1" ht="15">
      <c r="A24" s="2" t="s">
        <v>33</v>
      </c>
      <c r="B24" s="110"/>
      <c r="C24" s="72"/>
      <c r="D24" s="110"/>
      <c r="E24" s="110"/>
      <c r="F24" s="110"/>
      <c r="G24" s="110"/>
      <c r="H24" s="110"/>
      <c r="I24" s="4"/>
    </row>
    <row r="25" spans="1:9" s="1" customFormat="1" ht="15">
      <c r="A25" s="2" t="s">
        <v>26</v>
      </c>
      <c r="B25" s="72">
        <v>100.56</v>
      </c>
      <c r="C25" s="72"/>
      <c r="D25" s="72">
        <v>104.67</v>
      </c>
      <c r="E25" s="72"/>
      <c r="F25" s="72">
        <v>102.77</v>
      </c>
      <c r="G25" s="72"/>
      <c r="H25" s="72">
        <v>104.91</v>
      </c>
      <c r="I25" s="36"/>
    </row>
    <row r="26" spans="1:9" s="1" customFormat="1" ht="15">
      <c r="A26" s="2" t="s">
        <v>27</v>
      </c>
      <c r="B26" s="72">
        <v>93.36</v>
      </c>
      <c r="C26" s="72"/>
      <c r="D26" s="72">
        <v>96.67</v>
      </c>
      <c r="E26" s="72"/>
      <c r="F26" s="72">
        <v>95.97</v>
      </c>
      <c r="G26" s="72"/>
      <c r="H26" s="72">
        <v>97.31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57"/>
      <c r="I27" s="4"/>
    </row>
    <row r="28" spans="1:9" s="1" customFormat="1" ht="15">
      <c r="A28" s="2"/>
      <c r="B28" s="120" t="s">
        <v>34</v>
      </c>
      <c r="C28" s="120"/>
      <c r="D28" s="120"/>
      <c r="E28" s="120"/>
      <c r="F28" s="120"/>
      <c r="G28" s="120"/>
      <c r="H28" s="120"/>
      <c r="I28" s="4"/>
    </row>
    <row r="29" spans="1:9" s="1" customFormat="1" ht="1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5">
      <c r="A30" s="2" t="s">
        <v>26</v>
      </c>
      <c r="B30" s="64">
        <v>98.2</v>
      </c>
      <c r="C30" s="66"/>
      <c r="D30" s="64">
        <v>91.5</v>
      </c>
      <c r="E30" s="110"/>
      <c r="F30" s="64">
        <v>89.9</v>
      </c>
      <c r="G30" s="110"/>
      <c r="H30" s="64">
        <v>92.8</v>
      </c>
      <c r="I30" s="4"/>
    </row>
    <row r="31" spans="1:9" s="1" customFormat="1" ht="15">
      <c r="A31" s="47" t="s">
        <v>27</v>
      </c>
      <c r="B31" s="69">
        <v>93.2</v>
      </c>
      <c r="C31" s="70"/>
      <c r="D31" s="69">
        <v>86.6</v>
      </c>
      <c r="E31" s="109"/>
      <c r="F31" s="69">
        <v>86.1</v>
      </c>
      <c r="G31" s="109"/>
      <c r="H31" s="69">
        <v>88.2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22</v>
      </c>
      <c r="B35" s="71"/>
      <c r="C35" s="71"/>
      <c r="D35" s="2"/>
      <c r="E35" s="2"/>
      <c r="F35" s="2"/>
      <c r="G35" s="2"/>
      <c r="H35" s="2"/>
      <c r="I35" s="36"/>
    </row>
    <row r="36" spans="1:9" ht="6.75" customHeight="1">
      <c r="A36" s="110"/>
      <c r="B36" s="110"/>
      <c r="C36" s="110"/>
      <c r="D36" s="110"/>
      <c r="E36" s="110"/>
      <c r="F36" s="110"/>
      <c r="G36" s="110"/>
      <c r="H36" s="110"/>
      <c r="I36" s="36"/>
    </row>
    <row r="37" spans="1:12" ht="13.5" customHeight="1">
      <c r="A37" s="2" t="s">
        <v>238</v>
      </c>
      <c r="B37" s="110"/>
      <c r="C37" s="110"/>
      <c r="D37" s="110"/>
      <c r="E37" s="110"/>
      <c r="F37" s="110"/>
      <c r="G37" s="110"/>
      <c r="H37" s="110"/>
      <c r="I37" s="36"/>
      <c r="L37" t="s">
        <v>38</v>
      </c>
    </row>
    <row r="38" spans="1:9" ht="15">
      <c r="A38" s="35"/>
      <c r="B38" s="35"/>
      <c r="C38" s="35"/>
      <c r="D38" s="35"/>
      <c r="E38" s="35"/>
      <c r="F38" s="35"/>
      <c r="G38" s="35"/>
      <c r="H38" s="35"/>
      <c r="I38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5">
      <c r="A1" s="47" t="s">
        <v>200</v>
      </c>
      <c r="B1" s="47"/>
      <c r="C1" s="47"/>
      <c r="D1" s="47"/>
      <c r="E1" s="47"/>
      <c r="F1" s="36"/>
      <c r="G1" s="3"/>
    </row>
    <row r="2" spans="1:7" ht="15">
      <c r="A2" s="2"/>
      <c r="B2" s="56" t="s">
        <v>211</v>
      </c>
      <c r="C2" s="56" t="s">
        <v>218</v>
      </c>
      <c r="D2" s="56" t="s">
        <v>219</v>
      </c>
      <c r="E2" s="56" t="s">
        <v>219</v>
      </c>
      <c r="F2" s="36"/>
      <c r="G2" s="3"/>
    </row>
    <row r="3" spans="1:7" ht="15">
      <c r="A3" s="73" t="s">
        <v>1</v>
      </c>
      <c r="B3" s="47">
        <v>2020</v>
      </c>
      <c r="C3" s="47">
        <v>2020</v>
      </c>
      <c r="D3" s="47">
        <v>2020</v>
      </c>
      <c r="E3" s="47">
        <v>2019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5">
      <c r="A5" s="2"/>
      <c r="B5" s="122" t="s">
        <v>47</v>
      </c>
      <c r="C5" s="122"/>
      <c r="D5" s="122"/>
      <c r="E5" s="122"/>
      <c r="F5" s="36"/>
      <c r="G5" s="3"/>
    </row>
    <row r="6" spans="1:7" ht="15">
      <c r="A6" s="2" t="s">
        <v>48</v>
      </c>
      <c r="B6" s="2"/>
      <c r="C6" s="2"/>
      <c r="D6" s="2"/>
      <c r="E6" s="2"/>
      <c r="F6" s="36"/>
      <c r="G6" s="3"/>
    </row>
    <row r="7" spans="1:7" ht="15">
      <c r="A7" s="2" t="s">
        <v>49</v>
      </c>
      <c r="B7" s="58">
        <v>12907</v>
      </c>
      <c r="C7" s="58">
        <v>11537</v>
      </c>
      <c r="D7" s="58">
        <v>10289</v>
      </c>
      <c r="E7" s="58">
        <v>8344</v>
      </c>
      <c r="F7" s="5"/>
      <c r="G7" s="3"/>
    </row>
    <row r="8" spans="1:7" ht="15">
      <c r="A8" s="2" t="s">
        <v>50</v>
      </c>
      <c r="B8" s="68">
        <v>0</v>
      </c>
      <c r="C8" s="68">
        <v>0</v>
      </c>
      <c r="D8" s="68">
        <v>0</v>
      </c>
      <c r="E8" s="132">
        <v>0</v>
      </c>
      <c r="F8" s="6"/>
      <c r="G8" s="3"/>
    </row>
    <row r="9" spans="1:7" ht="15">
      <c r="A9" s="2" t="s">
        <v>51</v>
      </c>
      <c r="B9" s="64">
        <v>1.8</v>
      </c>
      <c r="C9" s="64">
        <v>2.4</v>
      </c>
      <c r="D9" s="64">
        <v>2.9</v>
      </c>
      <c r="E9" s="64">
        <v>3.5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5">
      <c r="A11" s="2"/>
      <c r="B11" s="121" t="s">
        <v>53</v>
      </c>
      <c r="C11" s="121"/>
      <c r="D11" s="121"/>
      <c r="E11" s="121"/>
      <c r="F11" s="36"/>
      <c r="G11" s="3"/>
    </row>
    <row r="12" spans="1:7" ht="15">
      <c r="A12" s="2" t="s">
        <v>54</v>
      </c>
      <c r="B12" s="2"/>
      <c r="C12" s="2"/>
      <c r="D12" s="2"/>
      <c r="E12" s="2"/>
      <c r="F12" s="36"/>
      <c r="G12" s="3"/>
    </row>
    <row r="13" spans="1:7" ht="15">
      <c r="A13" s="2" t="s">
        <v>55</v>
      </c>
      <c r="B13" s="66">
        <v>650.5</v>
      </c>
      <c r="C13" s="66">
        <v>281.2</v>
      </c>
      <c r="D13" s="66">
        <v>291.1</v>
      </c>
      <c r="E13" s="66">
        <v>590.6</v>
      </c>
      <c r="F13" s="36"/>
      <c r="G13" s="3"/>
    </row>
    <row r="14" spans="1:7" ht="15">
      <c r="A14" s="2" t="s">
        <v>56</v>
      </c>
      <c r="B14" s="64">
        <v>501.8</v>
      </c>
      <c r="C14" s="64">
        <v>148.6</v>
      </c>
      <c r="D14" s="64">
        <v>65.1</v>
      </c>
      <c r="E14" s="64">
        <v>372.6</v>
      </c>
      <c r="F14" s="36"/>
      <c r="G14" s="3"/>
    </row>
    <row r="15" spans="1:7" ht="15">
      <c r="A15" s="2" t="s">
        <v>57</v>
      </c>
      <c r="B15" s="64">
        <v>148.8</v>
      </c>
      <c r="C15" s="64">
        <v>132.6</v>
      </c>
      <c r="D15" s="64">
        <v>226</v>
      </c>
      <c r="E15" s="64">
        <v>218</v>
      </c>
      <c r="F15" s="36"/>
      <c r="G15" s="3"/>
    </row>
    <row r="16" spans="1:7" ht="15">
      <c r="A16" s="2" t="s">
        <v>58</v>
      </c>
      <c r="B16" s="66">
        <v>2505.9</v>
      </c>
      <c r="C16" s="66">
        <v>2787.1</v>
      </c>
      <c r="D16" s="66">
        <v>3078.2</v>
      </c>
      <c r="E16" s="66">
        <v>4833.6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59</v>
      </c>
      <c r="B18" s="64">
        <v>89.8</v>
      </c>
      <c r="C18" s="64">
        <v>95</v>
      </c>
      <c r="D18" s="64">
        <v>7.9</v>
      </c>
      <c r="E18" s="64">
        <v>55.8</v>
      </c>
      <c r="F18" s="36"/>
      <c r="G18" s="3"/>
    </row>
    <row r="19" spans="1:7" ht="15">
      <c r="A19" s="2" t="s">
        <v>58</v>
      </c>
      <c r="B19" s="66">
        <v>343.8</v>
      </c>
      <c r="C19" s="66">
        <v>438.8</v>
      </c>
      <c r="D19" s="66">
        <v>446.6</v>
      </c>
      <c r="E19" s="66">
        <v>848.9</v>
      </c>
      <c r="F19" s="36"/>
      <c r="G19" s="3"/>
    </row>
    <row r="20" spans="1:7" ht="15">
      <c r="A20" s="2" t="s">
        <v>60</v>
      </c>
      <c r="B20" s="66">
        <v>0</v>
      </c>
      <c r="C20" s="66">
        <v>0</v>
      </c>
      <c r="D20" s="66">
        <v>0</v>
      </c>
      <c r="E20" s="66">
        <v>0</v>
      </c>
      <c r="F20" s="36"/>
      <c r="G20" s="3"/>
    </row>
    <row r="21" spans="1:7" ht="15">
      <c r="A21" s="47" t="s">
        <v>58</v>
      </c>
      <c r="B21" s="69">
        <v>0</v>
      </c>
      <c r="C21" s="69">
        <v>0</v>
      </c>
      <c r="D21" s="69">
        <v>0</v>
      </c>
      <c r="E21" s="69">
        <v>0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208</v>
      </c>
      <c r="B23" s="110"/>
      <c r="C23" s="110"/>
      <c r="D23" s="2"/>
      <c r="E23" s="110"/>
      <c r="F23" s="36"/>
      <c r="G23" s="3"/>
    </row>
    <row r="24" spans="1:7" ht="6.75" customHeight="1">
      <c r="A24" s="2"/>
      <c r="B24" s="110"/>
      <c r="C24" s="110"/>
      <c r="D24" s="2"/>
      <c r="E24" s="2"/>
      <c r="F24" s="36"/>
      <c r="G24" s="17"/>
    </row>
    <row r="25" spans="1:7" ht="13.5" customHeight="1">
      <c r="A25" s="2" t="s">
        <v>194</v>
      </c>
      <c r="B25" s="110"/>
      <c r="C25" s="110"/>
      <c r="D25" s="2"/>
      <c r="E25" s="110"/>
      <c r="F25" s="36"/>
      <c r="G25" s="3"/>
    </row>
    <row r="26" spans="1:7" ht="13.5" customHeight="1">
      <c r="A26" s="74" t="s">
        <v>220</v>
      </c>
      <c r="B26" s="74"/>
      <c r="C26" s="74"/>
      <c r="D26" s="74"/>
      <c r="E26" s="74"/>
      <c r="F26" s="36"/>
      <c r="G26" s="3"/>
    </row>
    <row r="27" spans="1:7" ht="6.75" customHeight="1">
      <c r="A27" s="110"/>
      <c r="B27" s="110"/>
      <c r="C27" s="110"/>
      <c r="D27" s="2"/>
      <c r="E27" s="110"/>
      <c r="F27" s="36"/>
      <c r="G27" s="3"/>
    </row>
    <row r="28" spans="1:6" ht="13.5" customHeight="1">
      <c r="A28" s="2" t="s">
        <v>238</v>
      </c>
      <c r="B28" s="110"/>
      <c r="C28" s="110"/>
      <c r="D28" s="2"/>
      <c r="E28" s="110"/>
      <c r="F28" s="34"/>
    </row>
    <row r="29" spans="1:6" ht="15">
      <c r="A29" s="4"/>
      <c r="B29" s="123"/>
      <c r="C29" s="123"/>
      <c r="D29" s="123"/>
      <c r="E29" s="123"/>
      <c r="F29" s="9"/>
    </row>
    <row r="30" spans="1:6" ht="15">
      <c r="A30" s="4"/>
      <c r="B30" s="4"/>
      <c r="C30" s="4"/>
      <c r="D30" s="4"/>
      <c r="E30" s="4"/>
      <c r="F30" s="9"/>
    </row>
    <row r="31" spans="1:6" ht="15">
      <c r="A31" s="4"/>
      <c r="B31" s="6"/>
      <c r="C31" s="6"/>
      <c r="D31" s="6"/>
      <c r="E31" s="6"/>
      <c r="F31" s="9"/>
    </row>
    <row r="32" spans="1:6" ht="15">
      <c r="A32" s="4"/>
      <c r="B32" s="6"/>
      <c r="C32" s="6"/>
      <c r="D32" s="6"/>
      <c r="E32" s="6"/>
      <c r="F32" s="9"/>
    </row>
    <row r="33" spans="1:6" ht="15">
      <c r="A33" s="4"/>
      <c r="B33" s="6"/>
      <c r="C33" s="6"/>
      <c r="D33" s="6"/>
      <c r="E33" s="6"/>
      <c r="F33" s="9"/>
    </row>
    <row r="34" spans="1:6" ht="15">
      <c r="A34" s="4"/>
      <c r="B34" s="14"/>
      <c r="C34" s="14"/>
      <c r="D34" s="14"/>
      <c r="E34" s="14"/>
      <c r="F34" s="9"/>
    </row>
    <row r="35" spans="1:6" ht="15">
      <c r="A35" s="4"/>
      <c r="B35" s="4"/>
      <c r="C35" s="4"/>
      <c r="D35" s="4"/>
      <c r="E35" s="9"/>
      <c r="F35" s="9"/>
    </row>
    <row r="36" spans="1:6" ht="15">
      <c r="A36" s="4"/>
      <c r="B36" s="6"/>
      <c r="C36" s="6"/>
      <c r="D36" s="6"/>
      <c r="E36" s="6"/>
      <c r="F36" s="9"/>
    </row>
    <row r="37" spans="1:6" ht="15">
      <c r="A37" s="4"/>
      <c r="B37" s="18"/>
      <c r="C37" s="18"/>
      <c r="D37" s="18"/>
      <c r="E37" s="18"/>
      <c r="F37" s="9"/>
    </row>
    <row r="38" spans="1:6" ht="15">
      <c r="A38" s="4"/>
      <c r="B38" s="14"/>
      <c r="C38" s="14"/>
      <c r="D38" s="14"/>
      <c r="E38" s="6"/>
      <c r="F38" s="9"/>
    </row>
    <row r="39" spans="1:6" ht="1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4"/>
      <c r="B43" s="124"/>
      <c r="C43" s="124"/>
      <c r="D43" s="124"/>
      <c r="E43" s="124"/>
      <c r="F43" s="9"/>
    </row>
    <row r="44" spans="1:6" ht="15">
      <c r="A44" s="4"/>
      <c r="B44" s="9"/>
      <c r="C44" s="9"/>
      <c r="D44" s="4"/>
      <c r="E44" s="9"/>
      <c r="F44" s="9"/>
    </row>
    <row r="45" ht="1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5">
      <c r="A1" s="75" t="s">
        <v>201</v>
      </c>
      <c r="B1" s="2"/>
      <c r="C1" s="2"/>
      <c r="D1" s="2"/>
      <c r="E1" s="2"/>
      <c r="F1" s="36"/>
    </row>
    <row r="2" spans="1:6" ht="15">
      <c r="A2" s="45"/>
      <c r="B2" s="46" t="s">
        <v>211</v>
      </c>
      <c r="C2" s="46" t="s">
        <v>218</v>
      </c>
      <c r="D2" s="46" t="s">
        <v>219</v>
      </c>
      <c r="E2" s="46" t="s">
        <v>219</v>
      </c>
      <c r="F2" s="36"/>
    </row>
    <row r="3" spans="1:6" ht="15">
      <c r="A3" s="52" t="s">
        <v>1</v>
      </c>
      <c r="B3" s="48">
        <v>2020</v>
      </c>
      <c r="C3" s="48">
        <v>2020</v>
      </c>
      <c r="D3" s="48">
        <v>2020</v>
      </c>
      <c r="E3" s="48">
        <v>2019</v>
      </c>
      <c r="F3" s="4"/>
    </row>
    <row r="4" spans="1:6" ht="15">
      <c r="A4" s="55"/>
      <c r="B4" s="56"/>
      <c r="C4" s="56"/>
      <c r="D4" s="2"/>
      <c r="E4" s="56"/>
      <c r="F4" s="36"/>
    </row>
    <row r="5" spans="1:6" ht="15">
      <c r="A5" s="2"/>
      <c r="B5" s="125" t="s">
        <v>47</v>
      </c>
      <c r="C5" s="125"/>
      <c r="D5" s="125"/>
      <c r="E5" s="125"/>
      <c r="F5" s="19"/>
    </row>
    <row r="6" spans="1:6" ht="15">
      <c r="A6" s="2" t="s">
        <v>48</v>
      </c>
      <c r="B6" s="76"/>
      <c r="C6" s="76"/>
      <c r="D6" s="76"/>
      <c r="E6" s="76"/>
      <c r="F6" s="19"/>
    </row>
    <row r="7" spans="1:6" ht="15">
      <c r="A7" s="2" t="s">
        <v>61</v>
      </c>
      <c r="B7" s="56">
        <v>29</v>
      </c>
      <c r="C7" s="56">
        <v>39</v>
      </c>
      <c r="D7" s="56">
        <v>76</v>
      </c>
      <c r="E7" s="2">
        <v>253</v>
      </c>
      <c r="F7" s="19"/>
    </row>
    <row r="8" spans="1:6" ht="15">
      <c r="A8" s="2" t="s">
        <v>62</v>
      </c>
      <c r="B8" s="132">
        <v>1902</v>
      </c>
      <c r="C8" s="132">
        <v>1941</v>
      </c>
      <c r="D8" s="132">
        <v>2017</v>
      </c>
      <c r="E8" s="132">
        <v>2725</v>
      </c>
      <c r="F8" s="19"/>
    </row>
    <row r="9" spans="1:6" ht="15">
      <c r="A9" s="2" t="s">
        <v>63</v>
      </c>
      <c r="B9" s="56">
        <v>1.3</v>
      </c>
      <c r="C9" s="56">
        <v>1.8</v>
      </c>
      <c r="D9" s="56">
        <v>3.4</v>
      </c>
      <c r="E9" s="64">
        <v>12.6</v>
      </c>
      <c r="F9" s="19"/>
    </row>
    <row r="10" spans="1:6" ht="15">
      <c r="A10" s="2"/>
      <c r="B10" s="56"/>
      <c r="C10" s="56"/>
      <c r="D10" s="56"/>
      <c r="E10" s="110"/>
      <c r="F10" s="19"/>
    </row>
    <row r="11" spans="1:6" ht="15">
      <c r="A11" s="2" t="s">
        <v>64</v>
      </c>
      <c r="B11" s="56">
        <v>29</v>
      </c>
      <c r="C11" s="56">
        <v>38</v>
      </c>
      <c r="D11" s="56">
        <v>75</v>
      </c>
      <c r="E11" s="2">
        <v>251</v>
      </c>
      <c r="F11" s="19"/>
    </row>
    <row r="12" spans="1:6" ht="15">
      <c r="A12" s="2" t="s">
        <v>62</v>
      </c>
      <c r="B12" s="58">
        <v>1890</v>
      </c>
      <c r="C12" s="58">
        <v>1928</v>
      </c>
      <c r="D12" s="58">
        <v>2003</v>
      </c>
      <c r="E12" s="58">
        <v>2704</v>
      </c>
      <c r="F12" s="19"/>
    </row>
    <row r="13" spans="1:6" ht="15">
      <c r="A13" s="2" t="s">
        <v>63</v>
      </c>
      <c r="B13" s="56">
        <v>1.3</v>
      </c>
      <c r="C13" s="56">
        <v>1.8</v>
      </c>
      <c r="D13" s="56">
        <v>3.4</v>
      </c>
      <c r="E13" s="66">
        <v>12.5</v>
      </c>
      <c r="F13" s="19"/>
    </row>
    <row r="14" spans="1:6" ht="15">
      <c r="A14" s="2"/>
      <c r="B14" s="2"/>
      <c r="C14" s="2"/>
      <c r="D14" s="2"/>
      <c r="E14" s="2"/>
      <c r="F14" s="36"/>
    </row>
    <row r="15" spans="1:6" ht="15">
      <c r="A15" s="2" t="s">
        <v>65</v>
      </c>
      <c r="B15" s="58">
        <v>1381</v>
      </c>
      <c r="C15" s="58">
        <v>1159</v>
      </c>
      <c r="D15" s="58">
        <v>1385</v>
      </c>
      <c r="E15" s="58">
        <v>1479</v>
      </c>
      <c r="F15" s="38"/>
    </row>
    <row r="16" spans="1:6" ht="15">
      <c r="A16" s="2" t="s">
        <v>62</v>
      </c>
      <c r="B16" s="58">
        <v>10626</v>
      </c>
      <c r="C16" s="58">
        <v>11785</v>
      </c>
      <c r="D16" s="58">
        <v>13170</v>
      </c>
      <c r="E16" s="58">
        <v>12129</v>
      </c>
      <c r="F16" s="38"/>
    </row>
    <row r="17" spans="1:6" ht="15">
      <c r="A17" s="2" t="s">
        <v>66</v>
      </c>
      <c r="B17" s="58">
        <v>364</v>
      </c>
      <c r="C17" s="58">
        <v>495</v>
      </c>
      <c r="D17" s="58">
        <v>595</v>
      </c>
      <c r="E17" s="58">
        <v>387</v>
      </c>
      <c r="F17" s="39"/>
    </row>
    <row r="18" spans="1:6" ht="15">
      <c r="A18" s="2" t="s">
        <v>62</v>
      </c>
      <c r="B18" s="58">
        <v>2510</v>
      </c>
      <c r="C18" s="58">
        <v>3005</v>
      </c>
      <c r="D18" s="58">
        <v>3600</v>
      </c>
      <c r="E18" s="58">
        <v>4193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5">
      <c r="A20" s="2" t="s">
        <v>67</v>
      </c>
      <c r="B20" s="63">
        <v>47.3</v>
      </c>
      <c r="C20" s="63">
        <v>23.1</v>
      </c>
      <c r="D20" s="63">
        <v>34.8</v>
      </c>
      <c r="E20" s="64">
        <v>76.2</v>
      </c>
      <c r="F20" s="39"/>
    </row>
    <row r="21" spans="1:6" ht="15">
      <c r="A21" s="2" t="s">
        <v>62</v>
      </c>
      <c r="B21" s="56">
        <v>413.8</v>
      </c>
      <c r="C21" s="56">
        <v>436.9</v>
      </c>
      <c r="D21" s="56">
        <v>471.7</v>
      </c>
      <c r="E21" s="64">
        <v>634.9</v>
      </c>
      <c r="F21" s="39"/>
    </row>
    <row r="22" spans="1:6" ht="15">
      <c r="A22" s="2" t="s">
        <v>66</v>
      </c>
      <c r="B22" s="63">
        <v>0</v>
      </c>
      <c r="C22" s="63">
        <v>-1.6</v>
      </c>
      <c r="D22" s="63">
        <v>2.7</v>
      </c>
      <c r="E22" s="64">
        <v>8.3</v>
      </c>
      <c r="F22" s="39"/>
    </row>
    <row r="23" spans="1:6" ht="15">
      <c r="A23" s="2" t="s">
        <v>62</v>
      </c>
      <c r="B23" s="63">
        <v>36.7</v>
      </c>
      <c r="C23" s="63">
        <v>35.2</v>
      </c>
      <c r="D23" s="63">
        <v>38</v>
      </c>
      <c r="E23" s="64">
        <v>61.9</v>
      </c>
      <c r="F23" s="39"/>
    </row>
    <row r="24" spans="1:6" ht="15">
      <c r="A24" s="2"/>
      <c r="B24" s="2"/>
      <c r="C24" s="2"/>
      <c r="D24" s="2"/>
      <c r="E24" s="2"/>
      <c r="F24" s="39"/>
    </row>
    <row r="25" spans="1:6" ht="15">
      <c r="A25" s="2"/>
      <c r="B25" s="127" t="s">
        <v>53</v>
      </c>
      <c r="C25" s="127"/>
      <c r="D25" s="127"/>
      <c r="E25" s="127"/>
      <c r="F25" s="4"/>
    </row>
    <row r="26" spans="1:6" ht="15">
      <c r="A26" s="2" t="s">
        <v>54</v>
      </c>
      <c r="B26" s="2"/>
      <c r="C26" s="2"/>
      <c r="D26" s="2"/>
      <c r="E26" s="2"/>
      <c r="F26" s="36"/>
    </row>
    <row r="27" spans="1:6" ht="15">
      <c r="A27" s="2" t="s">
        <v>69</v>
      </c>
      <c r="B27" s="20">
        <v>300</v>
      </c>
      <c r="C27" s="20">
        <v>152.7</v>
      </c>
      <c r="D27" s="20">
        <v>568</v>
      </c>
      <c r="E27" s="20">
        <v>1712.7</v>
      </c>
      <c r="F27" s="36"/>
    </row>
    <row r="28" spans="1:6" ht="15">
      <c r="A28" s="2" t="s">
        <v>68</v>
      </c>
      <c r="B28" s="20">
        <v>1330.9</v>
      </c>
      <c r="C28" s="20">
        <v>1483.6</v>
      </c>
      <c r="D28" s="20">
        <v>2051.6</v>
      </c>
      <c r="E28" s="20">
        <v>5170.7</v>
      </c>
      <c r="F28" s="36"/>
    </row>
    <row r="29" spans="1:6" ht="15">
      <c r="A29" s="2" t="s">
        <v>70</v>
      </c>
      <c r="B29" s="63">
        <v>48.7</v>
      </c>
      <c r="C29" s="63">
        <v>12</v>
      </c>
      <c r="D29" s="63">
        <v>64.9</v>
      </c>
      <c r="E29" s="64">
        <v>83.3</v>
      </c>
      <c r="F29" s="36"/>
    </row>
    <row r="30" spans="1:6" ht="15">
      <c r="A30" s="2" t="s">
        <v>68</v>
      </c>
      <c r="B30" s="56">
        <v>198.1</v>
      </c>
      <c r="C30" s="56">
        <v>210.1</v>
      </c>
      <c r="D30" s="56">
        <v>274.9</v>
      </c>
      <c r="E30" s="20">
        <v>583.1</v>
      </c>
      <c r="F30" s="36"/>
    </row>
    <row r="31" spans="1:6" ht="15">
      <c r="A31" s="2" t="s">
        <v>71</v>
      </c>
      <c r="B31" s="63">
        <v>0</v>
      </c>
      <c r="C31" s="63">
        <v>0</v>
      </c>
      <c r="D31" s="63">
        <v>0</v>
      </c>
      <c r="E31" s="64">
        <v>29.8</v>
      </c>
      <c r="F31" s="36"/>
    </row>
    <row r="32" spans="1:6" ht="15">
      <c r="A32" s="47" t="s">
        <v>68</v>
      </c>
      <c r="B32" s="77">
        <v>89.3</v>
      </c>
      <c r="C32" s="77">
        <v>89.3</v>
      </c>
      <c r="D32" s="77">
        <v>89.3</v>
      </c>
      <c r="E32" s="133">
        <v>61.2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36</v>
      </c>
      <c r="B34" s="21"/>
      <c r="C34" s="21"/>
      <c r="D34" s="2"/>
      <c r="E34" s="2"/>
      <c r="F34" s="36"/>
    </row>
    <row r="35" spans="1:6" ht="13.5" customHeight="1">
      <c r="A35" s="2" t="s">
        <v>72</v>
      </c>
      <c r="B35" s="110"/>
      <c r="C35" s="110"/>
      <c r="D35" s="110"/>
      <c r="E35" s="110"/>
      <c r="F35" s="40"/>
    </row>
    <row r="36" spans="1:6" ht="6.75" customHeight="1">
      <c r="A36" s="2"/>
      <c r="B36" s="110"/>
      <c r="C36" s="110"/>
      <c r="D36" s="110"/>
      <c r="E36" s="110"/>
      <c r="F36" s="40"/>
    </row>
    <row r="37" spans="1:6" ht="13.5" customHeight="1">
      <c r="A37" s="128" t="s">
        <v>221</v>
      </c>
      <c r="B37" s="128"/>
      <c r="C37" s="128"/>
      <c r="D37" s="128"/>
      <c r="E37" s="128"/>
      <c r="F37" s="36"/>
    </row>
    <row r="38" spans="1:6" ht="13.5" customHeight="1">
      <c r="A38" s="2" t="s">
        <v>222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238</v>
      </c>
      <c r="B40" s="78"/>
      <c r="C40" s="78"/>
      <c r="D40" s="78"/>
      <c r="E40" s="78"/>
      <c r="F40" s="36"/>
    </row>
    <row r="41" spans="1:6" ht="15">
      <c r="A41" s="4"/>
      <c r="B41" s="26"/>
      <c r="C41" s="26"/>
      <c r="D41" s="26"/>
      <c r="E41" s="26"/>
      <c r="F41" s="41"/>
    </row>
    <row r="42" spans="1:6" ht="15">
      <c r="A42" s="4"/>
      <c r="B42" s="6"/>
      <c r="C42" s="20"/>
      <c r="D42" s="20"/>
      <c r="E42" s="14"/>
      <c r="F42" s="9"/>
    </row>
    <row r="43" spans="1:6" ht="15">
      <c r="A43" s="4"/>
      <c r="B43" s="6"/>
      <c r="C43" s="6"/>
      <c r="D43" s="6"/>
      <c r="E43" s="6"/>
      <c r="F43" s="9"/>
    </row>
    <row r="44" spans="1:6" ht="1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26"/>
      <c r="B48" s="126"/>
      <c r="C48" s="126"/>
      <c r="D48" s="126"/>
      <c r="E48" s="126"/>
      <c r="F48" s="22"/>
    </row>
    <row r="49" spans="1:6" ht="15">
      <c r="A49" s="23"/>
      <c r="B49" s="24"/>
      <c r="C49" s="24"/>
      <c r="D49" s="25"/>
      <c r="E49" s="25"/>
      <c r="F49" s="9"/>
    </row>
    <row r="50" spans="1:6" ht="15">
      <c r="A50" s="4"/>
      <c r="B50" s="26"/>
      <c r="C50" s="26"/>
      <c r="D50" s="26"/>
      <c r="E50" s="26"/>
      <c r="F50" s="27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5">
      <c r="A1" s="47" t="s">
        <v>202</v>
      </c>
      <c r="B1" s="134"/>
      <c r="C1" s="135"/>
      <c r="D1" s="47"/>
      <c r="E1" s="47"/>
      <c r="F1" s="36"/>
    </row>
    <row r="2" spans="1:6" ht="15">
      <c r="A2" s="2"/>
      <c r="B2" s="56" t="s">
        <v>218</v>
      </c>
      <c r="C2" s="56" t="s">
        <v>219</v>
      </c>
      <c r="D2" s="56" t="s">
        <v>223</v>
      </c>
      <c r="E2" s="56" t="s">
        <v>223</v>
      </c>
      <c r="F2" s="36"/>
    </row>
    <row r="3" spans="1:6" ht="15">
      <c r="A3" s="52" t="s">
        <v>1</v>
      </c>
      <c r="B3" s="47">
        <v>2020</v>
      </c>
      <c r="C3" s="47">
        <v>2020</v>
      </c>
      <c r="D3" s="47">
        <v>2020</v>
      </c>
      <c r="E3" s="47">
        <v>2019</v>
      </c>
      <c r="F3" s="36"/>
    </row>
    <row r="4" spans="1:6" ht="15">
      <c r="A4" s="55"/>
      <c r="B4" s="56"/>
      <c r="C4" s="56"/>
      <c r="D4" s="56"/>
      <c r="E4" s="56"/>
      <c r="F4" s="36"/>
    </row>
    <row r="5" spans="1:6" ht="15">
      <c r="A5" s="55"/>
      <c r="B5" s="121" t="s">
        <v>73</v>
      </c>
      <c r="C5" s="121"/>
      <c r="D5" s="121"/>
      <c r="E5" s="121"/>
      <c r="F5" s="36"/>
    </row>
    <row r="6" spans="1:6" ht="15">
      <c r="A6" s="2" t="s">
        <v>74</v>
      </c>
      <c r="B6" s="79"/>
      <c r="C6" s="2"/>
      <c r="D6" s="2"/>
      <c r="E6" s="2"/>
      <c r="F6" s="36"/>
    </row>
    <row r="7" spans="1:6" ht="15">
      <c r="A7" s="2" t="s">
        <v>75</v>
      </c>
      <c r="B7" s="72">
        <v>47.22</v>
      </c>
      <c r="C7" s="72">
        <v>49.1</v>
      </c>
      <c r="D7" s="72">
        <v>49.72</v>
      </c>
      <c r="E7" s="72">
        <v>57.31</v>
      </c>
      <c r="F7" s="36"/>
    </row>
    <row r="8" spans="1:6" ht="15">
      <c r="A8" s="2" t="s">
        <v>76</v>
      </c>
      <c r="B8" s="72">
        <v>52.4</v>
      </c>
      <c r="C8" s="72">
        <v>56</v>
      </c>
      <c r="D8" s="72">
        <v>58.46</v>
      </c>
      <c r="E8" s="72">
        <v>58.08</v>
      </c>
      <c r="F8" s="42"/>
    </row>
    <row r="9" spans="1:6" ht="15">
      <c r="A9" s="2" t="s">
        <v>77</v>
      </c>
      <c r="B9" s="72">
        <v>110</v>
      </c>
      <c r="C9" s="72">
        <v>110</v>
      </c>
      <c r="D9" s="72">
        <v>110</v>
      </c>
      <c r="E9" s="72">
        <v>120</v>
      </c>
      <c r="F9" s="42"/>
    </row>
    <row r="10" spans="1:6" ht="15">
      <c r="A10" s="2" t="s">
        <v>78</v>
      </c>
      <c r="B10" s="2"/>
      <c r="C10" s="2"/>
      <c r="D10" s="2"/>
      <c r="E10" s="2"/>
      <c r="F10" s="42"/>
    </row>
    <row r="11" spans="1:6" ht="15">
      <c r="A11" s="2" t="s">
        <v>79</v>
      </c>
      <c r="B11" s="80">
        <v>55</v>
      </c>
      <c r="C11" s="80">
        <v>56.5</v>
      </c>
      <c r="D11" s="80" t="s">
        <v>52</v>
      </c>
      <c r="E11" s="80">
        <v>74.7</v>
      </c>
      <c r="F11" s="42"/>
    </row>
    <row r="12" spans="1:6" ht="15">
      <c r="A12" s="79"/>
      <c r="B12" s="2"/>
      <c r="C12" s="2"/>
      <c r="D12" s="2"/>
      <c r="E12" s="2"/>
      <c r="F12" s="4"/>
    </row>
    <row r="13" spans="1:6" ht="15">
      <c r="A13" s="2" t="s">
        <v>80</v>
      </c>
      <c r="B13" s="2"/>
      <c r="C13" s="2"/>
      <c r="D13" s="2"/>
      <c r="E13" s="2"/>
      <c r="F13" s="4"/>
    </row>
    <row r="14" spans="1:6" ht="15">
      <c r="A14" s="2" t="s">
        <v>81</v>
      </c>
      <c r="B14" s="72">
        <v>65.58</v>
      </c>
      <c r="C14" s="72">
        <v>68.04</v>
      </c>
      <c r="D14" s="72">
        <v>68.64</v>
      </c>
      <c r="E14" s="72">
        <v>75.76</v>
      </c>
      <c r="F14" s="16"/>
    </row>
    <row r="15" spans="1:6" ht="15">
      <c r="A15" s="2" t="s">
        <v>82</v>
      </c>
      <c r="B15" s="72">
        <v>67.25</v>
      </c>
      <c r="C15" s="72">
        <v>70.38</v>
      </c>
      <c r="D15" s="72">
        <v>73.05</v>
      </c>
      <c r="E15" s="72">
        <v>75.75</v>
      </c>
      <c r="F15" s="16"/>
    </row>
    <row r="16" spans="1:6" ht="15">
      <c r="A16" s="2" t="s">
        <v>83</v>
      </c>
      <c r="B16" s="72">
        <v>66.75</v>
      </c>
      <c r="C16" s="72">
        <v>69.88</v>
      </c>
      <c r="D16" s="72">
        <v>72.55</v>
      </c>
      <c r="E16" s="72">
        <v>74.31</v>
      </c>
      <c r="F16" s="42"/>
    </row>
    <row r="17" spans="1:6" ht="15">
      <c r="A17" s="2" t="s">
        <v>84</v>
      </c>
      <c r="B17" s="80" t="s">
        <v>85</v>
      </c>
      <c r="C17" s="80" t="s">
        <v>85</v>
      </c>
      <c r="D17" s="80" t="s">
        <v>85</v>
      </c>
      <c r="E17" s="80">
        <v>76.63</v>
      </c>
      <c r="F17" s="42"/>
    </row>
    <row r="18" spans="1:6" ht="15">
      <c r="A18" s="2"/>
      <c r="B18" s="2"/>
      <c r="C18" s="2"/>
      <c r="D18" s="2"/>
      <c r="E18" s="81"/>
      <c r="F18" s="4"/>
    </row>
    <row r="19" spans="1:6" ht="15">
      <c r="A19" s="2"/>
      <c r="B19" s="121" t="s">
        <v>86</v>
      </c>
      <c r="C19" s="121"/>
      <c r="D19" s="121"/>
      <c r="E19" s="121"/>
      <c r="F19" s="4"/>
    </row>
    <row r="20" spans="1:6" ht="15">
      <c r="A20" s="2" t="s">
        <v>87</v>
      </c>
      <c r="B20" s="2"/>
      <c r="C20" s="2"/>
      <c r="D20" s="2"/>
      <c r="E20" s="2"/>
      <c r="F20" s="4"/>
    </row>
    <row r="21" spans="1:6" ht="15">
      <c r="A21" s="2" t="s">
        <v>88</v>
      </c>
      <c r="B21" s="80" t="s">
        <v>85</v>
      </c>
      <c r="C21" s="80">
        <v>1.61</v>
      </c>
      <c r="D21" s="80">
        <v>2.06</v>
      </c>
      <c r="E21" s="80" t="s">
        <v>85</v>
      </c>
      <c r="F21" s="36"/>
    </row>
    <row r="22" spans="1:6" ht="15">
      <c r="A22" s="2" t="s">
        <v>89</v>
      </c>
      <c r="B22" s="80" t="s">
        <v>85</v>
      </c>
      <c r="C22" s="80" t="s">
        <v>85</v>
      </c>
      <c r="D22" s="80" t="s">
        <v>85</v>
      </c>
      <c r="E22" s="80" t="s">
        <v>85</v>
      </c>
      <c r="F22" s="36"/>
    </row>
    <row r="23" spans="1:6" ht="15">
      <c r="A23" s="2" t="s">
        <v>90</v>
      </c>
      <c r="B23" s="80">
        <v>2.4</v>
      </c>
      <c r="C23" s="80">
        <v>2.01</v>
      </c>
      <c r="D23" s="80">
        <v>2.34</v>
      </c>
      <c r="E23" s="80" t="s">
        <v>85</v>
      </c>
      <c r="F23" s="36"/>
    </row>
    <row r="24" spans="1:6" ht="15">
      <c r="A24" s="2" t="s">
        <v>91</v>
      </c>
      <c r="B24" s="80" t="s">
        <v>85</v>
      </c>
      <c r="C24" s="80" t="s">
        <v>85</v>
      </c>
      <c r="D24" s="80" t="s">
        <v>85</v>
      </c>
      <c r="E24" s="80" t="s">
        <v>85</v>
      </c>
      <c r="F24" s="36"/>
    </row>
    <row r="25" spans="1:6" ht="15">
      <c r="A25" s="2" t="s">
        <v>92</v>
      </c>
      <c r="B25" s="80">
        <v>3.14</v>
      </c>
      <c r="C25" s="80">
        <v>3.19</v>
      </c>
      <c r="D25" s="80">
        <v>2.79</v>
      </c>
      <c r="E25" s="80" t="s">
        <v>85</v>
      </c>
      <c r="F25" s="36"/>
    </row>
    <row r="26" spans="1:6" ht="15">
      <c r="A26" s="47" t="s">
        <v>93</v>
      </c>
      <c r="B26" s="82">
        <v>4</v>
      </c>
      <c r="C26" s="82">
        <v>4.06</v>
      </c>
      <c r="D26" s="82">
        <v>3.98</v>
      </c>
      <c r="E26" s="82">
        <v>6.6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94</v>
      </c>
      <c r="B28" s="84"/>
      <c r="C28" s="80"/>
      <c r="D28" s="2"/>
      <c r="E28" s="85"/>
      <c r="F28" s="36"/>
    </row>
    <row r="29" spans="1:6" ht="13.5" customHeight="1">
      <c r="A29" s="2" t="s">
        <v>95</v>
      </c>
      <c r="B29" s="84"/>
      <c r="C29" s="110"/>
      <c r="D29" s="110"/>
      <c r="E29" s="110"/>
      <c r="F29" s="36"/>
    </row>
    <row r="30" spans="1:6" ht="6.75" customHeight="1">
      <c r="A30" s="2"/>
      <c r="B30" s="84"/>
      <c r="C30" s="110"/>
      <c r="D30" s="110"/>
      <c r="E30" s="110"/>
      <c r="F30" s="36"/>
    </row>
    <row r="31" spans="1:6" ht="13.5" customHeight="1">
      <c r="A31" s="2" t="s">
        <v>195</v>
      </c>
      <c r="B31" s="111"/>
      <c r="C31" s="110"/>
      <c r="D31" s="110"/>
      <c r="E31" s="110"/>
      <c r="F31" s="36"/>
    </row>
    <row r="32" spans="1:6" ht="6.75" customHeight="1">
      <c r="A32" s="2"/>
      <c r="B32" s="111"/>
      <c r="C32" s="110"/>
      <c r="D32" s="110"/>
      <c r="E32" s="110"/>
      <c r="F32" s="36"/>
    </row>
    <row r="33" spans="1:6" ht="13.5" customHeight="1">
      <c r="A33" s="2" t="s">
        <v>238</v>
      </c>
      <c r="B33" s="111"/>
      <c r="C33" s="110"/>
      <c r="D33" s="110"/>
      <c r="E33" s="110"/>
      <c r="F33" s="36"/>
    </row>
    <row r="34" spans="1:6" ht="15">
      <c r="A34" s="9"/>
      <c r="B34" s="28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203</v>
      </c>
      <c r="B1" s="47"/>
      <c r="C1" s="86"/>
      <c r="D1" s="87"/>
      <c r="E1" s="87"/>
      <c r="F1" s="4"/>
      <c r="G1" s="10"/>
    </row>
    <row r="2" spans="1:7" ht="15">
      <c r="A2" s="2"/>
      <c r="B2" s="68" t="s">
        <v>211</v>
      </c>
      <c r="C2" s="68" t="s">
        <v>218</v>
      </c>
      <c r="D2" s="68" t="s">
        <v>219</v>
      </c>
      <c r="E2" s="68" t="s">
        <v>219</v>
      </c>
      <c r="F2" s="11"/>
      <c r="G2" s="10"/>
    </row>
    <row r="3" spans="1:7" ht="15">
      <c r="A3" s="52" t="s">
        <v>1</v>
      </c>
      <c r="B3" s="48">
        <v>2020</v>
      </c>
      <c r="C3" s="48">
        <v>2020</v>
      </c>
      <c r="D3" s="48">
        <v>2020</v>
      </c>
      <c r="E3" s="88">
        <v>2019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5">
      <c r="A5" s="2"/>
      <c r="B5" s="136" t="s">
        <v>53</v>
      </c>
      <c r="C5" s="136"/>
      <c r="D5" s="136"/>
      <c r="E5" s="136"/>
      <c r="F5" s="44"/>
      <c r="G5" s="10"/>
    </row>
    <row r="6" spans="1:7" ht="7.5" customHeight="1">
      <c r="A6" s="2"/>
      <c r="B6" s="60"/>
      <c r="C6" s="13"/>
      <c r="D6" s="137"/>
      <c r="E6" s="137"/>
      <c r="F6" s="13"/>
      <c r="G6" s="10"/>
    </row>
    <row r="7" spans="1:7" ht="15">
      <c r="A7" s="2" t="s">
        <v>96</v>
      </c>
      <c r="B7" s="58">
        <f>SUM(B8:B12)</f>
        <v>250777.69999999998</v>
      </c>
      <c r="C7" s="58">
        <f>SUM(C8:C12)</f>
        <v>196322.7</v>
      </c>
      <c r="D7" s="58">
        <f>SUM(D8:D12)</f>
        <v>230339.9</v>
      </c>
      <c r="E7" s="58">
        <f>SUM(E8:E12)</f>
        <v>271727.39999999997</v>
      </c>
      <c r="F7" s="5"/>
      <c r="G7" s="10"/>
    </row>
    <row r="8" spans="1:7" ht="15">
      <c r="A8" s="2" t="s">
        <v>97</v>
      </c>
      <c r="B8" s="58">
        <v>49082.7</v>
      </c>
      <c r="C8" s="58">
        <v>41818</v>
      </c>
      <c r="D8" s="58">
        <v>57601.4</v>
      </c>
      <c r="E8" s="58">
        <v>52452.1</v>
      </c>
      <c r="F8" s="5"/>
      <c r="G8" s="10"/>
    </row>
    <row r="9" spans="1:7" ht="15">
      <c r="A9" s="2" t="s">
        <v>98</v>
      </c>
      <c r="B9" s="58">
        <v>23226.1</v>
      </c>
      <c r="C9" s="58">
        <v>17828.9</v>
      </c>
      <c r="D9" s="58">
        <v>16282.1</v>
      </c>
      <c r="E9" s="58">
        <v>20975.3</v>
      </c>
      <c r="F9" s="5"/>
      <c r="G9" s="10"/>
    </row>
    <row r="10" spans="1:7" ht="15">
      <c r="A10" s="2" t="s">
        <v>99</v>
      </c>
      <c r="B10" s="58">
        <v>3124.4</v>
      </c>
      <c r="C10" s="58">
        <v>2735.6</v>
      </c>
      <c r="D10" s="58">
        <v>3053.9</v>
      </c>
      <c r="E10" s="58">
        <v>3814.4</v>
      </c>
      <c r="F10" s="5"/>
      <c r="G10" s="10"/>
    </row>
    <row r="11" spans="1:7" ht="15">
      <c r="A11" s="2" t="s">
        <v>100</v>
      </c>
      <c r="B11" s="58">
        <v>336.4</v>
      </c>
      <c r="C11" s="58">
        <v>399.8</v>
      </c>
      <c r="D11" s="58">
        <v>444.1</v>
      </c>
      <c r="E11" s="58">
        <v>509.2</v>
      </c>
      <c r="F11" s="5"/>
      <c r="G11" s="10"/>
    </row>
    <row r="12" spans="1:7" ht="15">
      <c r="A12" s="2" t="s">
        <v>101</v>
      </c>
      <c r="B12" s="58">
        <v>175008.1</v>
      </c>
      <c r="C12" s="58">
        <v>133540.4</v>
      </c>
      <c r="D12" s="58">
        <v>152958.4</v>
      </c>
      <c r="E12" s="58">
        <v>193976.4</v>
      </c>
      <c r="F12" s="5"/>
      <c r="G12" s="10"/>
    </row>
    <row r="13" spans="1:7" ht="15">
      <c r="A13" s="2"/>
      <c r="B13" s="58"/>
      <c r="C13" s="58"/>
      <c r="D13" s="58"/>
      <c r="E13" s="58"/>
      <c r="F13" s="5"/>
      <c r="G13" s="10"/>
    </row>
    <row r="14" spans="1:7" ht="15">
      <c r="A14" s="2" t="s">
        <v>102</v>
      </c>
      <c r="B14" s="58">
        <f>SUM(B15:B19)</f>
        <v>495068.1</v>
      </c>
      <c r="C14" s="58">
        <f>SUM(C15:C19)</f>
        <v>413397.5</v>
      </c>
      <c r="D14" s="58">
        <f>SUM(D15:D19)</f>
        <v>686262.3999999999</v>
      </c>
      <c r="E14" s="58">
        <f>SUM(E15:E19)</f>
        <v>1048321</v>
      </c>
      <c r="F14" s="5"/>
      <c r="G14" s="10"/>
    </row>
    <row r="15" spans="1:7" ht="15">
      <c r="A15" s="2" t="s">
        <v>97</v>
      </c>
      <c r="B15" s="58">
        <v>243654.4</v>
      </c>
      <c r="C15" s="58">
        <v>170381.6</v>
      </c>
      <c r="D15" s="58">
        <v>295402</v>
      </c>
      <c r="E15" s="58">
        <v>540909.6</v>
      </c>
      <c r="F15" s="5"/>
      <c r="G15" s="10"/>
    </row>
    <row r="16" spans="1:7" ht="15">
      <c r="A16" s="2" t="s">
        <v>98</v>
      </c>
      <c r="B16" s="58">
        <v>6637.7</v>
      </c>
      <c r="C16" s="58">
        <v>4842.4</v>
      </c>
      <c r="D16" s="58">
        <v>4982</v>
      </c>
      <c r="E16" s="58">
        <v>6843.5</v>
      </c>
      <c r="F16" s="5"/>
      <c r="G16" s="10"/>
    </row>
    <row r="17" spans="1:7" ht="15">
      <c r="A17" s="2" t="s">
        <v>99</v>
      </c>
      <c r="B17" s="58">
        <v>7619</v>
      </c>
      <c r="C17" s="58">
        <v>6332.8</v>
      </c>
      <c r="D17" s="58">
        <v>10923.5</v>
      </c>
      <c r="E17" s="58">
        <v>24131.2</v>
      </c>
      <c r="F17" s="5"/>
      <c r="G17" s="10"/>
    </row>
    <row r="18" spans="1:7" ht="15">
      <c r="A18" s="2" t="s">
        <v>100</v>
      </c>
      <c r="B18" s="58">
        <v>8188.7</v>
      </c>
      <c r="C18" s="58">
        <v>7134.5</v>
      </c>
      <c r="D18" s="58">
        <v>9359.8</v>
      </c>
      <c r="E18" s="58">
        <v>9068</v>
      </c>
      <c r="F18" s="5"/>
      <c r="G18" s="10"/>
    </row>
    <row r="19" spans="1:7" ht="15">
      <c r="A19" s="2" t="s">
        <v>101</v>
      </c>
      <c r="B19" s="58">
        <v>228968.3</v>
      </c>
      <c r="C19" s="58">
        <v>224706.2</v>
      </c>
      <c r="D19" s="58">
        <v>365595.1</v>
      </c>
      <c r="E19" s="58">
        <v>467368.7</v>
      </c>
      <c r="F19" s="5"/>
      <c r="G19" s="10"/>
    </row>
    <row r="20" spans="1:7" ht="15">
      <c r="A20" s="2"/>
      <c r="B20" s="58"/>
      <c r="C20" s="58"/>
      <c r="D20" s="58"/>
      <c r="E20" s="58"/>
      <c r="F20" s="5"/>
      <c r="G20" s="10"/>
    </row>
    <row r="21" spans="1:7" ht="15">
      <c r="A21" s="2" t="s">
        <v>103</v>
      </c>
      <c r="B21" s="58">
        <f>SUM(B22:B26)</f>
        <v>212629.8</v>
      </c>
      <c r="C21" s="58">
        <f>SUM(C22:C26)</f>
        <v>184616.1</v>
      </c>
      <c r="D21" s="58">
        <f>SUM(D22:D26)</f>
        <v>247151.2</v>
      </c>
      <c r="E21" s="58">
        <f>SUM(E22:E26)</f>
        <v>287737.7</v>
      </c>
      <c r="F21" s="5"/>
      <c r="G21" s="10"/>
    </row>
    <row r="22" spans="1:7" ht="15">
      <c r="A22" s="2" t="s">
        <v>97</v>
      </c>
      <c r="B22" s="58">
        <v>121497.9</v>
      </c>
      <c r="C22" s="58">
        <v>82680.4</v>
      </c>
      <c r="D22" s="58">
        <v>107758.5</v>
      </c>
      <c r="E22" s="58">
        <v>138396.7</v>
      </c>
      <c r="F22" s="5"/>
      <c r="G22" s="10"/>
    </row>
    <row r="23" spans="1:7" ht="15">
      <c r="A23" s="2" t="s">
        <v>98</v>
      </c>
      <c r="B23" s="58">
        <v>1757.8</v>
      </c>
      <c r="C23" s="58">
        <v>1496.3</v>
      </c>
      <c r="D23" s="58">
        <v>2239.5</v>
      </c>
      <c r="E23" s="58">
        <v>1948.8</v>
      </c>
      <c r="F23" s="5"/>
      <c r="G23" s="10"/>
    </row>
    <row r="24" spans="1:7" ht="15">
      <c r="A24" s="2" t="s">
        <v>99</v>
      </c>
      <c r="B24" s="58">
        <v>393.3</v>
      </c>
      <c r="C24" s="58">
        <v>179.1</v>
      </c>
      <c r="D24" s="58">
        <v>217.4</v>
      </c>
      <c r="E24" s="58">
        <v>500.5</v>
      </c>
      <c r="F24" s="5"/>
      <c r="G24" s="10"/>
    </row>
    <row r="25" spans="1:7" ht="15">
      <c r="A25" s="2" t="s">
        <v>100</v>
      </c>
      <c r="B25" s="58">
        <v>316.4</v>
      </c>
      <c r="C25" s="58">
        <v>271.1</v>
      </c>
      <c r="D25" s="58">
        <v>444.6</v>
      </c>
      <c r="E25" s="58">
        <v>283.6</v>
      </c>
      <c r="F25" s="5"/>
      <c r="G25" s="10"/>
    </row>
    <row r="26" spans="1:7" ht="15">
      <c r="A26" s="2" t="s">
        <v>101</v>
      </c>
      <c r="B26" s="58">
        <v>88664.4</v>
      </c>
      <c r="C26" s="58">
        <v>99989.2</v>
      </c>
      <c r="D26" s="58">
        <v>136491.2</v>
      </c>
      <c r="E26" s="58">
        <v>146608.1</v>
      </c>
      <c r="F26" s="5"/>
      <c r="G26" s="10"/>
    </row>
    <row r="27" spans="1:7" ht="15">
      <c r="A27" s="2"/>
      <c r="B27" s="58"/>
      <c r="C27" s="58"/>
      <c r="D27" s="58"/>
      <c r="E27" s="58"/>
      <c r="F27" s="5"/>
      <c r="G27" s="10"/>
    </row>
    <row r="28" spans="1:7" ht="15">
      <c r="A28" s="2" t="s">
        <v>104</v>
      </c>
      <c r="B28" s="58">
        <f>SUM(B29:B33)</f>
        <v>93877.70000000001</v>
      </c>
      <c r="C28" s="58">
        <f>SUM(C29:C33)</f>
        <v>62291.8</v>
      </c>
      <c r="D28" s="58">
        <f>SUM(D29:D33)</f>
        <v>80808.5</v>
      </c>
      <c r="E28" s="58">
        <f>SUM(E29:E33)</f>
        <v>95091.1</v>
      </c>
      <c r="F28" s="5"/>
      <c r="G28" s="10"/>
    </row>
    <row r="29" spans="1:7" ht="15">
      <c r="A29" s="2" t="s">
        <v>97</v>
      </c>
      <c r="B29" s="58">
        <v>10478.9</v>
      </c>
      <c r="C29" s="58">
        <v>5758.3</v>
      </c>
      <c r="D29" s="58">
        <v>7390.1</v>
      </c>
      <c r="E29" s="58">
        <v>11240.4</v>
      </c>
      <c r="F29" s="5"/>
      <c r="G29" s="10"/>
    </row>
    <row r="30" spans="1:7" ht="15">
      <c r="A30" s="2" t="s">
        <v>98</v>
      </c>
      <c r="B30" s="58">
        <v>36801.3</v>
      </c>
      <c r="C30" s="58">
        <v>24589.3</v>
      </c>
      <c r="D30" s="58">
        <v>31710.4</v>
      </c>
      <c r="E30" s="58">
        <v>35993.4</v>
      </c>
      <c r="F30" s="5"/>
      <c r="G30" s="10"/>
    </row>
    <row r="31" spans="1:7" ht="15">
      <c r="A31" s="2" t="s">
        <v>99</v>
      </c>
      <c r="B31" s="58">
        <v>7119.9</v>
      </c>
      <c r="C31" s="58">
        <v>2532.5</v>
      </c>
      <c r="D31" s="58">
        <v>4722.8</v>
      </c>
      <c r="E31" s="58">
        <v>8416.1</v>
      </c>
      <c r="F31" s="5"/>
      <c r="G31" s="10"/>
    </row>
    <row r="32" spans="1:7" ht="15">
      <c r="A32" s="2" t="s">
        <v>100</v>
      </c>
      <c r="B32" s="58">
        <v>2036.8</v>
      </c>
      <c r="C32" s="58">
        <v>895.5</v>
      </c>
      <c r="D32" s="58">
        <v>1521.3</v>
      </c>
      <c r="E32" s="58">
        <v>2092.9</v>
      </c>
      <c r="F32" s="5"/>
      <c r="G32" s="10"/>
    </row>
    <row r="33" spans="1:7" ht="15">
      <c r="A33" s="2" t="s">
        <v>101</v>
      </c>
      <c r="B33" s="58">
        <v>37440.8</v>
      </c>
      <c r="C33" s="58">
        <v>28516.2</v>
      </c>
      <c r="D33" s="58">
        <v>35463.9</v>
      </c>
      <c r="E33" s="58">
        <v>37348.3</v>
      </c>
      <c r="F33" s="5"/>
      <c r="G33" s="10"/>
    </row>
    <row r="34" spans="1:7" ht="15">
      <c r="A34" s="2"/>
      <c r="B34" s="58"/>
      <c r="C34" s="58"/>
      <c r="D34" s="58"/>
      <c r="E34" s="58"/>
      <c r="F34" s="5"/>
      <c r="G34" s="10"/>
    </row>
    <row r="35" spans="1:7" ht="15">
      <c r="A35" s="2" t="s">
        <v>105</v>
      </c>
      <c r="B35" s="58">
        <f>SUM(B36:B40)</f>
        <v>1060823.6</v>
      </c>
      <c r="C35" s="58">
        <f>SUM(C36:C40)</f>
        <v>864569</v>
      </c>
      <c r="D35" s="58">
        <f>SUM(D36:D40)</f>
        <v>1254820.1</v>
      </c>
      <c r="E35" s="58">
        <f>SUM(E36:E40)</f>
        <v>1717193</v>
      </c>
      <c r="F35" s="5"/>
      <c r="G35" s="10"/>
    </row>
    <row r="36" spans="1:7" ht="15">
      <c r="A36" s="2" t="s">
        <v>97</v>
      </c>
      <c r="B36" s="58">
        <v>426665.9</v>
      </c>
      <c r="C36" s="58">
        <v>302591.9</v>
      </c>
      <c r="D36" s="58">
        <v>469816.5</v>
      </c>
      <c r="E36" s="58">
        <v>745930.4</v>
      </c>
      <c r="F36" s="5"/>
      <c r="G36" s="10"/>
    </row>
    <row r="37" spans="1:7" ht="15">
      <c r="A37" s="2" t="s">
        <v>98</v>
      </c>
      <c r="B37" s="58">
        <v>69092.4</v>
      </c>
      <c r="C37" s="58">
        <v>49423.9</v>
      </c>
      <c r="D37" s="58">
        <v>55909.7</v>
      </c>
      <c r="E37" s="58">
        <v>66768</v>
      </c>
      <c r="F37" s="5"/>
      <c r="G37" s="10"/>
    </row>
    <row r="38" spans="1:7" ht="15">
      <c r="A38" s="2" t="s">
        <v>99</v>
      </c>
      <c r="B38" s="58">
        <v>18383.9</v>
      </c>
      <c r="C38" s="58">
        <v>11852.4</v>
      </c>
      <c r="D38" s="58">
        <v>19055.9</v>
      </c>
      <c r="E38" s="58">
        <v>37184.4</v>
      </c>
      <c r="F38" s="5"/>
      <c r="G38" s="10"/>
    </row>
    <row r="39" spans="1:7" ht="15">
      <c r="A39" s="2" t="s">
        <v>100</v>
      </c>
      <c r="B39" s="58">
        <v>10878.6</v>
      </c>
      <c r="C39" s="58">
        <v>8701.1</v>
      </c>
      <c r="D39" s="58">
        <v>11769.9</v>
      </c>
      <c r="E39" s="58">
        <v>11954.7</v>
      </c>
      <c r="F39" s="5"/>
      <c r="G39" s="10"/>
    </row>
    <row r="40" spans="1:7" ht="15">
      <c r="A40" s="47" t="s">
        <v>101</v>
      </c>
      <c r="B40" s="87">
        <v>535802.8</v>
      </c>
      <c r="C40" s="87">
        <v>491999.7</v>
      </c>
      <c r="D40" s="87">
        <v>698268.1</v>
      </c>
      <c r="E40" s="87">
        <v>855355.5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209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106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29" t="s">
        <v>107</v>
      </c>
      <c r="B45" s="129"/>
      <c r="C45" s="129"/>
      <c r="D45" s="129"/>
      <c r="E45" s="129"/>
      <c r="F45" s="5"/>
      <c r="G45" s="10"/>
    </row>
    <row r="46" spans="1:7" ht="13.5" customHeight="1">
      <c r="A46" s="89" t="s">
        <v>220</v>
      </c>
      <c r="B46" s="89"/>
      <c r="C46" s="89"/>
      <c r="D46" s="89"/>
      <c r="E46" s="89"/>
      <c r="F46" s="5"/>
      <c r="G46" s="10"/>
    </row>
    <row r="47" spans="1:7" ht="6.75" customHeight="1">
      <c r="A47" s="110"/>
      <c r="B47" s="58"/>
      <c r="C47" s="110"/>
      <c r="D47" s="58"/>
      <c r="E47" s="58"/>
      <c r="F47" s="5"/>
      <c r="G47" s="10"/>
    </row>
    <row r="48" spans="1:6" ht="13.5" customHeight="1">
      <c r="A48" s="2" t="s">
        <v>238</v>
      </c>
      <c r="B48" s="58"/>
      <c r="C48" s="110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47" t="s">
        <v>204</v>
      </c>
      <c r="B1" s="47"/>
      <c r="C1" s="47"/>
      <c r="D1" s="87"/>
      <c r="E1" s="90"/>
      <c r="F1" s="36"/>
    </row>
    <row r="2" spans="1:6" ht="15">
      <c r="A2" s="2"/>
      <c r="B2" s="91" t="s">
        <v>211</v>
      </c>
      <c r="C2" s="91" t="s">
        <v>218</v>
      </c>
      <c r="D2" s="91" t="s">
        <v>219</v>
      </c>
      <c r="E2" s="91" t="s">
        <v>219</v>
      </c>
      <c r="F2" s="36"/>
    </row>
    <row r="3" spans="1:6" ht="15">
      <c r="A3" s="52" t="s">
        <v>1</v>
      </c>
      <c r="B3" s="92">
        <v>2020</v>
      </c>
      <c r="C3" s="92">
        <v>2020</v>
      </c>
      <c r="D3" s="92">
        <v>2020</v>
      </c>
      <c r="E3" s="92">
        <v>2019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5">
      <c r="A5" s="2"/>
      <c r="B5" s="121" t="s">
        <v>53</v>
      </c>
      <c r="C5" s="121"/>
      <c r="D5" s="121"/>
      <c r="E5" s="121"/>
      <c r="F5" s="36"/>
    </row>
    <row r="6" spans="1:6" ht="8.25" customHeight="1">
      <c r="A6" s="2"/>
      <c r="B6" s="49"/>
      <c r="C6" s="62"/>
      <c r="D6" s="62"/>
      <c r="E6" s="49"/>
      <c r="F6" s="36"/>
    </row>
    <row r="7" spans="1:6" ht="15">
      <c r="A7" s="2" t="s">
        <v>96</v>
      </c>
      <c r="B7" s="58">
        <f>SUM(B8:B12)</f>
        <v>74571.7</v>
      </c>
      <c r="C7" s="58">
        <f>SUM(C8:C12)</f>
        <v>82950</v>
      </c>
      <c r="D7" s="58">
        <f>SUM(D8:D12)</f>
        <v>117148.5</v>
      </c>
      <c r="E7" s="58">
        <f>SUM(E8:E12)</f>
        <v>234861.2</v>
      </c>
      <c r="F7" s="5"/>
    </row>
    <row r="8" spans="1:6" ht="15">
      <c r="A8" s="2" t="s">
        <v>97</v>
      </c>
      <c r="B8" s="58">
        <v>17714</v>
      </c>
      <c r="C8" s="58">
        <v>19320.7</v>
      </c>
      <c r="D8" s="58">
        <v>35955.3</v>
      </c>
      <c r="E8" s="58">
        <v>127771.3</v>
      </c>
      <c r="F8" s="36"/>
    </row>
    <row r="9" spans="1:6" ht="15">
      <c r="A9" s="2" t="s">
        <v>98</v>
      </c>
      <c r="B9" s="58">
        <v>1682.2</v>
      </c>
      <c r="C9" s="58">
        <v>2471.8</v>
      </c>
      <c r="D9" s="58">
        <v>3971</v>
      </c>
      <c r="E9" s="58">
        <v>5406.9</v>
      </c>
      <c r="F9" s="36"/>
    </row>
    <row r="10" spans="1:6" ht="15">
      <c r="A10" s="2" t="s">
        <v>99</v>
      </c>
      <c r="B10" s="58">
        <v>856.1</v>
      </c>
      <c r="C10" s="58">
        <v>1146.6</v>
      </c>
      <c r="D10" s="58">
        <v>1788.3</v>
      </c>
      <c r="E10" s="58">
        <v>2635.1</v>
      </c>
      <c r="F10" s="36"/>
    </row>
    <row r="11" spans="1:6" ht="15">
      <c r="A11" s="2" t="s">
        <v>100</v>
      </c>
      <c r="B11" s="58">
        <v>423.8</v>
      </c>
      <c r="C11" s="58">
        <v>534.5</v>
      </c>
      <c r="D11" s="58">
        <v>819.6</v>
      </c>
      <c r="E11" s="58">
        <v>1135.8</v>
      </c>
      <c r="F11" s="36"/>
    </row>
    <row r="12" spans="1:6" ht="15">
      <c r="A12" s="2" t="s">
        <v>101</v>
      </c>
      <c r="B12" s="58">
        <v>53895.6</v>
      </c>
      <c r="C12" s="58">
        <v>59476.4</v>
      </c>
      <c r="D12" s="58">
        <v>74614.3</v>
      </c>
      <c r="E12" s="58">
        <v>97912.1</v>
      </c>
      <c r="F12" s="36"/>
    </row>
    <row r="13" spans="1:6" ht="15">
      <c r="A13" s="2"/>
      <c r="B13" s="58"/>
      <c r="C13" s="58"/>
      <c r="D13" s="58"/>
      <c r="E13" s="58"/>
      <c r="F13" s="36"/>
    </row>
    <row r="14" spans="1:6" ht="15">
      <c r="A14" s="2" t="s">
        <v>102</v>
      </c>
      <c r="B14" s="58">
        <f>SUM(B15:B19)</f>
        <v>8076.7</v>
      </c>
      <c r="C14" s="58">
        <f>SUM(C15:C19)</f>
        <v>9702.7</v>
      </c>
      <c r="D14" s="58">
        <f>SUM(D15:D19)</f>
        <v>16468.9</v>
      </c>
      <c r="E14" s="58">
        <f>SUM(E15:E19)</f>
        <v>27242.5</v>
      </c>
      <c r="F14" s="29"/>
    </row>
    <row r="15" spans="1:6" ht="15">
      <c r="A15" s="2" t="s">
        <v>97</v>
      </c>
      <c r="B15" s="58">
        <v>3539</v>
      </c>
      <c r="C15" s="58">
        <v>4490.2</v>
      </c>
      <c r="D15" s="58">
        <v>6737.3</v>
      </c>
      <c r="E15" s="58">
        <v>11753.6</v>
      </c>
      <c r="F15" s="36"/>
    </row>
    <row r="16" spans="1:6" ht="15">
      <c r="A16" s="2" t="s">
        <v>98</v>
      </c>
      <c r="B16" s="58">
        <v>198.5</v>
      </c>
      <c r="C16" s="58">
        <v>200.1</v>
      </c>
      <c r="D16" s="58">
        <v>289.6</v>
      </c>
      <c r="E16" s="58">
        <v>450.7</v>
      </c>
      <c r="F16" s="36"/>
    </row>
    <row r="17" spans="1:6" ht="15">
      <c r="A17" s="2" t="s">
        <v>99</v>
      </c>
      <c r="B17" s="58">
        <v>531.3</v>
      </c>
      <c r="C17" s="58">
        <v>504.3</v>
      </c>
      <c r="D17" s="58">
        <v>1350.7</v>
      </c>
      <c r="E17" s="58">
        <v>2350.1</v>
      </c>
      <c r="F17" s="36"/>
    </row>
    <row r="18" spans="1:6" ht="15">
      <c r="A18" s="2" t="s">
        <v>100</v>
      </c>
      <c r="B18" s="58">
        <v>343.9</v>
      </c>
      <c r="C18" s="58">
        <v>412.3</v>
      </c>
      <c r="D18" s="58">
        <v>1102.1</v>
      </c>
      <c r="E18" s="58">
        <v>1458.3</v>
      </c>
      <c r="F18" s="36"/>
    </row>
    <row r="19" spans="1:6" ht="15">
      <c r="A19" s="2" t="s">
        <v>101</v>
      </c>
      <c r="B19" s="58">
        <v>3464</v>
      </c>
      <c r="C19" s="58">
        <v>4095.8</v>
      </c>
      <c r="D19" s="58">
        <v>6989.2</v>
      </c>
      <c r="E19" s="58">
        <v>11229.8</v>
      </c>
      <c r="F19" s="36"/>
    </row>
    <row r="20" spans="1:6" ht="15">
      <c r="A20" s="2"/>
      <c r="B20" s="58"/>
      <c r="C20" s="58"/>
      <c r="D20" s="58"/>
      <c r="E20" s="58"/>
      <c r="F20" s="36"/>
    </row>
    <row r="21" spans="1:6" ht="15">
      <c r="A21" s="2" t="s">
        <v>103</v>
      </c>
      <c r="B21" s="58">
        <f>SUM(B22:B26)</f>
        <v>2278.1</v>
      </c>
      <c r="C21" s="58">
        <f>SUM(C22:C26)</f>
        <v>2489.2000000000003</v>
      </c>
      <c r="D21" s="58">
        <f>SUM(D22:D26)</f>
        <v>3662.6</v>
      </c>
      <c r="E21" s="58">
        <f>SUM(E22:E26)</f>
        <v>4437</v>
      </c>
      <c r="F21" s="5"/>
    </row>
    <row r="22" spans="1:6" ht="15">
      <c r="A22" s="2" t="s">
        <v>97</v>
      </c>
      <c r="B22" s="58">
        <v>1064.6</v>
      </c>
      <c r="C22" s="58">
        <v>1118.4</v>
      </c>
      <c r="D22" s="58">
        <v>1738.6</v>
      </c>
      <c r="E22" s="58">
        <v>2118.3</v>
      </c>
      <c r="F22" s="36"/>
    </row>
    <row r="23" spans="1:6" ht="15">
      <c r="A23" s="2" t="s">
        <v>98</v>
      </c>
      <c r="B23" s="58">
        <v>66.2</v>
      </c>
      <c r="C23" s="58">
        <v>69.4</v>
      </c>
      <c r="D23" s="58">
        <v>86.1</v>
      </c>
      <c r="E23" s="58">
        <v>155.4</v>
      </c>
      <c r="F23" s="36"/>
    </row>
    <row r="24" spans="1:6" ht="15">
      <c r="A24" s="2" t="s">
        <v>99</v>
      </c>
      <c r="B24" s="58">
        <v>24.3</v>
      </c>
      <c r="C24" s="58">
        <v>30.4</v>
      </c>
      <c r="D24" s="58">
        <v>42.8</v>
      </c>
      <c r="E24" s="58">
        <v>76.1</v>
      </c>
      <c r="F24" s="36"/>
    </row>
    <row r="25" spans="1:6" ht="15">
      <c r="A25" s="2" t="s">
        <v>100</v>
      </c>
      <c r="B25" s="58">
        <v>16</v>
      </c>
      <c r="C25" s="58">
        <v>31</v>
      </c>
      <c r="D25" s="58">
        <v>31.9</v>
      </c>
      <c r="E25" s="58">
        <v>86.1</v>
      </c>
      <c r="F25" s="36"/>
    </row>
    <row r="26" spans="1:6" ht="15">
      <c r="A26" s="2" t="s">
        <v>101</v>
      </c>
      <c r="B26" s="58">
        <v>1107</v>
      </c>
      <c r="C26" s="58">
        <v>1240</v>
      </c>
      <c r="D26" s="58">
        <v>1763.2</v>
      </c>
      <c r="E26" s="58">
        <v>2001.1</v>
      </c>
      <c r="F26" s="36"/>
    </row>
    <row r="27" spans="1:6" ht="15">
      <c r="A27" s="2"/>
      <c r="B27" s="58"/>
      <c r="C27" s="58"/>
      <c r="D27" s="58"/>
      <c r="E27" s="58"/>
      <c r="F27" s="36"/>
    </row>
    <row r="28" spans="1:6" ht="15">
      <c r="A28" s="2" t="s">
        <v>104</v>
      </c>
      <c r="B28" s="58">
        <f>SUM(B29:B33)</f>
        <v>8306.5</v>
      </c>
      <c r="C28" s="58">
        <f>SUM(C29:C33)</f>
        <v>8549.4</v>
      </c>
      <c r="D28" s="58">
        <f>SUM(D29:D33)</f>
        <v>16138.400000000001</v>
      </c>
      <c r="E28" s="58">
        <f>SUM(E29:E33)</f>
        <v>21145.699999999997</v>
      </c>
      <c r="F28" s="5"/>
    </row>
    <row r="29" spans="1:6" ht="15">
      <c r="A29" s="2" t="s">
        <v>97</v>
      </c>
      <c r="B29" s="58">
        <v>743.9</v>
      </c>
      <c r="C29" s="58">
        <v>812.2</v>
      </c>
      <c r="D29" s="58">
        <v>1476.4</v>
      </c>
      <c r="E29" s="58">
        <v>1658.3</v>
      </c>
      <c r="F29" s="36"/>
    </row>
    <row r="30" spans="1:6" ht="15">
      <c r="A30" s="2" t="s">
        <v>98</v>
      </c>
      <c r="B30" s="58">
        <v>437.3</v>
      </c>
      <c r="C30" s="58">
        <v>453.3</v>
      </c>
      <c r="D30" s="58">
        <v>854.2</v>
      </c>
      <c r="E30" s="58">
        <v>831.4</v>
      </c>
      <c r="F30" s="36"/>
    </row>
    <row r="31" spans="1:6" ht="15">
      <c r="A31" s="2" t="s">
        <v>99</v>
      </c>
      <c r="B31" s="58">
        <v>427.8</v>
      </c>
      <c r="C31" s="58">
        <v>644.3</v>
      </c>
      <c r="D31" s="58">
        <v>1068.7</v>
      </c>
      <c r="E31" s="58">
        <v>1118.7</v>
      </c>
      <c r="F31" s="36"/>
    </row>
    <row r="32" spans="1:6" ht="15">
      <c r="A32" s="2" t="s">
        <v>100</v>
      </c>
      <c r="B32" s="58">
        <v>18.5</v>
      </c>
      <c r="C32" s="58">
        <v>27.4</v>
      </c>
      <c r="D32" s="58">
        <v>35.9</v>
      </c>
      <c r="E32" s="58">
        <v>33</v>
      </c>
      <c r="F32" s="36"/>
    </row>
    <row r="33" spans="1:6" ht="15">
      <c r="A33" s="2" t="s">
        <v>101</v>
      </c>
      <c r="B33" s="58">
        <v>6679</v>
      </c>
      <c r="C33" s="58">
        <v>6612.2</v>
      </c>
      <c r="D33" s="58">
        <v>12703.2</v>
      </c>
      <c r="E33" s="58">
        <v>17504.3</v>
      </c>
      <c r="F33" s="36"/>
    </row>
    <row r="34" spans="1:6" ht="15">
      <c r="A34" s="2"/>
      <c r="B34" s="58"/>
      <c r="C34" s="58"/>
      <c r="D34" s="58"/>
      <c r="E34" s="58"/>
      <c r="F34" s="36"/>
    </row>
    <row r="35" spans="1:6" ht="15">
      <c r="A35" s="2" t="s">
        <v>108</v>
      </c>
      <c r="B35" s="58">
        <f>SUM(B36:B40)</f>
        <v>93399.5</v>
      </c>
      <c r="C35" s="58">
        <f>SUM(C36:C40)</f>
        <v>103852.2</v>
      </c>
      <c r="D35" s="58">
        <f>SUM(D36:D40)</f>
        <v>153589.8</v>
      </c>
      <c r="E35" s="58">
        <f>SUM(E36:E40)</f>
        <v>287954.4</v>
      </c>
      <c r="F35" s="36"/>
    </row>
    <row r="36" spans="1:6" ht="15">
      <c r="A36" s="2" t="s">
        <v>97</v>
      </c>
      <c r="B36" s="58">
        <v>23136.3</v>
      </c>
      <c r="C36" s="58">
        <v>25803.8</v>
      </c>
      <c r="D36" s="58">
        <v>45964.5</v>
      </c>
      <c r="E36" s="58">
        <v>143392.9</v>
      </c>
      <c r="F36" s="36"/>
    </row>
    <row r="37" spans="1:6" ht="15">
      <c r="A37" s="2" t="s">
        <v>98</v>
      </c>
      <c r="B37" s="58">
        <v>2389.1</v>
      </c>
      <c r="C37" s="58">
        <v>3200.5</v>
      </c>
      <c r="D37" s="58">
        <v>5207.4</v>
      </c>
      <c r="E37" s="58">
        <v>6854.2</v>
      </c>
      <c r="F37" s="36"/>
    </row>
    <row r="38" spans="1:6" ht="15">
      <c r="A38" s="2" t="s">
        <v>99</v>
      </c>
      <c r="B38" s="58">
        <v>1844</v>
      </c>
      <c r="C38" s="58">
        <v>2331.2</v>
      </c>
      <c r="D38" s="58">
        <v>4256.5</v>
      </c>
      <c r="E38" s="58">
        <v>6189.7</v>
      </c>
      <c r="F38" s="36"/>
    </row>
    <row r="39" spans="1:6" ht="15">
      <c r="A39" s="2" t="s">
        <v>100</v>
      </c>
      <c r="B39" s="58">
        <v>802.3</v>
      </c>
      <c r="C39" s="58">
        <v>1005.3</v>
      </c>
      <c r="D39" s="58">
        <v>1989.4</v>
      </c>
      <c r="E39" s="58">
        <v>2713.2</v>
      </c>
      <c r="F39" s="36"/>
    </row>
    <row r="40" spans="1:6" ht="15">
      <c r="A40" s="47" t="s">
        <v>101</v>
      </c>
      <c r="B40" s="87">
        <v>65227.8</v>
      </c>
      <c r="C40" s="87">
        <v>71511.4</v>
      </c>
      <c r="D40" s="87">
        <v>96172</v>
      </c>
      <c r="E40" s="87">
        <v>128804.4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209</v>
      </c>
      <c r="B42" s="58"/>
      <c r="C42" s="58"/>
      <c r="D42" s="58"/>
      <c r="E42" s="58"/>
      <c r="F42" s="36"/>
    </row>
    <row r="43" spans="1:6" ht="13.5" customHeight="1">
      <c r="A43" s="2" t="s">
        <v>106</v>
      </c>
      <c r="B43" s="138"/>
      <c r="C43" s="138"/>
      <c r="D43" s="132"/>
      <c r="E43" s="21"/>
      <c r="F43" s="36"/>
    </row>
    <row r="44" spans="1:6" ht="6.75" customHeight="1">
      <c r="A44" s="110"/>
      <c r="B44" s="21"/>
      <c r="C44" s="21"/>
      <c r="D44" s="132"/>
      <c r="E44" s="21"/>
      <c r="F44" s="36"/>
    </row>
    <row r="45" spans="1:6" ht="13.5" customHeight="1">
      <c r="A45" s="130" t="s">
        <v>107</v>
      </c>
      <c r="B45" s="130"/>
      <c r="C45" s="130"/>
      <c r="D45" s="130"/>
      <c r="E45" s="130"/>
      <c r="F45" s="36"/>
    </row>
    <row r="46" spans="1:6" ht="13.5" customHeight="1">
      <c r="A46" s="74" t="s">
        <v>220</v>
      </c>
      <c r="B46" s="74"/>
      <c r="C46" s="74"/>
      <c r="D46" s="74"/>
      <c r="E46" s="74"/>
      <c r="F46" s="36"/>
    </row>
    <row r="47" spans="1:6" ht="6.75" customHeight="1">
      <c r="A47" s="110"/>
      <c r="B47" s="138"/>
      <c r="C47" s="138"/>
      <c r="D47" s="132"/>
      <c r="E47" s="21"/>
      <c r="F47" s="36"/>
    </row>
    <row r="48" spans="1:6" ht="13.5" customHeight="1">
      <c r="A48" s="2" t="s">
        <v>238</v>
      </c>
      <c r="B48" s="110"/>
      <c r="C48" s="110"/>
      <c r="D48" s="58"/>
      <c r="E48" s="110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93" t="s">
        <v>205</v>
      </c>
      <c r="B1" s="94"/>
      <c r="C1" s="58"/>
      <c r="D1" s="94"/>
      <c r="E1" s="94"/>
      <c r="F1" s="5"/>
    </row>
    <row r="2" spans="1:6" ht="15">
      <c r="A2" s="94"/>
      <c r="B2" s="46" t="s">
        <v>211</v>
      </c>
      <c r="C2" s="46" t="s">
        <v>218</v>
      </c>
      <c r="D2" s="46" t="s">
        <v>219</v>
      </c>
      <c r="E2" s="46" t="s">
        <v>219</v>
      </c>
      <c r="F2" s="5"/>
    </row>
    <row r="3" spans="1:6" ht="15">
      <c r="A3" s="95" t="s">
        <v>109</v>
      </c>
      <c r="B3" s="48">
        <v>2020</v>
      </c>
      <c r="C3" s="48">
        <v>2020</v>
      </c>
      <c r="D3" s="48">
        <v>2020</v>
      </c>
      <c r="E3" s="48">
        <v>2019</v>
      </c>
      <c r="F3" s="5"/>
    </row>
    <row r="4" spans="1:6" ht="8.25" customHeight="1">
      <c r="A4" s="96"/>
      <c r="B4" s="68"/>
      <c r="C4" s="68"/>
      <c r="D4" s="56"/>
      <c r="E4" s="56"/>
      <c r="F4" s="11"/>
    </row>
    <row r="5" spans="1:6" ht="15">
      <c r="A5" s="94"/>
      <c r="B5" s="121" t="s">
        <v>110</v>
      </c>
      <c r="C5" s="121"/>
      <c r="D5" s="121"/>
      <c r="E5" s="121"/>
      <c r="F5" s="15"/>
    </row>
    <row r="6" spans="1:6" ht="7.5" customHeight="1">
      <c r="A6" s="94"/>
      <c r="B6" s="59"/>
      <c r="C6" s="97"/>
      <c r="D6" s="55"/>
      <c r="E6" s="55"/>
      <c r="F6" s="15"/>
    </row>
    <row r="7" spans="1:6" ht="15">
      <c r="A7" s="94" t="s">
        <v>111</v>
      </c>
      <c r="B7" s="68">
        <v>30580</v>
      </c>
      <c r="C7" s="68">
        <v>31888.6</v>
      </c>
      <c r="D7" s="68">
        <v>61461.7</v>
      </c>
      <c r="E7" s="58">
        <v>133623.2</v>
      </c>
      <c r="F7" s="5"/>
    </row>
    <row r="8" spans="1:6" ht="15">
      <c r="A8" s="94" t="s">
        <v>112</v>
      </c>
      <c r="B8" s="68">
        <v>1973.7</v>
      </c>
      <c r="C8" s="68">
        <v>2341.1</v>
      </c>
      <c r="D8" s="68">
        <v>2734.6</v>
      </c>
      <c r="E8" s="58">
        <v>2841.4</v>
      </c>
      <c r="F8" s="5"/>
    </row>
    <row r="9" spans="1:6" ht="15">
      <c r="A9" s="94" t="s">
        <v>113</v>
      </c>
      <c r="B9" s="68">
        <v>2059</v>
      </c>
      <c r="C9" s="68">
        <v>2284.2</v>
      </c>
      <c r="D9" s="68">
        <v>4769.3</v>
      </c>
      <c r="E9" s="58">
        <v>8560.2</v>
      </c>
      <c r="F9" s="5"/>
    </row>
    <row r="10" spans="1:6" ht="15">
      <c r="A10" s="94" t="s">
        <v>114</v>
      </c>
      <c r="B10" s="68">
        <v>1142</v>
      </c>
      <c r="C10" s="68">
        <v>1549.8</v>
      </c>
      <c r="D10" s="68">
        <v>2647.1</v>
      </c>
      <c r="E10" s="58">
        <v>15276</v>
      </c>
      <c r="F10" s="5"/>
    </row>
    <row r="11" spans="1:6" ht="15">
      <c r="A11" s="94" t="s">
        <v>115</v>
      </c>
      <c r="B11" s="68">
        <v>4115.2</v>
      </c>
      <c r="C11" s="68">
        <v>4457.7</v>
      </c>
      <c r="D11" s="68">
        <v>5878.2</v>
      </c>
      <c r="E11" s="58">
        <v>8634.8</v>
      </c>
      <c r="F11" s="5"/>
    </row>
    <row r="12" spans="1:6" ht="15">
      <c r="A12" s="94" t="s">
        <v>116</v>
      </c>
      <c r="B12" s="68">
        <v>2951.6</v>
      </c>
      <c r="C12" s="68">
        <v>1680.7</v>
      </c>
      <c r="D12" s="68">
        <v>5191.4</v>
      </c>
      <c r="E12" s="58">
        <v>10709.4</v>
      </c>
      <c r="F12" s="5"/>
    </row>
    <row r="13" spans="1:6" ht="15">
      <c r="A13" s="94" t="s">
        <v>117</v>
      </c>
      <c r="B13" s="68">
        <v>1649.8</v>
      </c>
      <c r="C13" s="68">
        <v>3030.2</v>
      </c>
      <c r="D13" s="68">
        <v>8436.3</v>
      </c>
      <c r="E13" s="58">
        <v>28754.3</v>
      </c>
      <c r="F13" s="5"/>
    </row>
    <row r="14" spans="1:6" ht="15">
      <c r="A14" s="94" t="s">
        <v>118</v>
      </c>
      <c r="B14" s="68">
        <v>8294</v>
      </c>
      <c r="C14" s="68">
        <v>9250</v>
      </c>
      <c r="D14" s="68">
        <v>20394.4</v>
      </c>
      <c r="E14" s="58">
        <v>38586.5</v>
      </c>
      <c r="F14" s="5"/>
    </row>
    <row r="15" spans="1:6" ht="15">
      <c r="A15" s="94" t="s">
        <v>119</v>
      </c>
      <c r="B15" s="68">
        <v>8340.9</v>
      </c>
      <c r="C15" s="68">
        <v>7248.2</v>
      </c>
      <c r="D15" s="68">
        <v>11324.3</v>
      </c>
      <c r="E15" s="58">
        <v>20152</v>
      </c>
      <c r="F15" s="5"/>
    </row>
    <row r="16" spans="1:6" ht="15">
      <c r="A16" s="94" t="s">
        <v>120</v>
      </c>
      <c r="B16" s="68">
        <v>1125</v>
      </c>
      <c r="C16" s="68">
        <v>791.7</v>
      </c>
      <c r="D16" s="68">
        <v>1736.3</v>
      </c>
      <c r="E16" s="58">
        <v>4139.3</v>
      </c>
      <c r="F16" s="5"/>
    </row>
    <row r="17" spans="1:6" ht="15">
      <c r="A17" s="94" t="s">
        <v>121</v>
      </c>
      <c r="B17" s="68">
        <v>523.6</v>
      </c>
      <c r="C17" s="68">
        <v>182.4</v>
      </c>
      <c r="D17" s="68">
        <v>589.1</v>
      </c>
      <c r="E17" s="58">
        <v>1930.4</v>
      </c>
      <c r="F17" s="5"/>
    </row>
    <row r="18" spans="1:6" ht="15">
      <c r="A18" s="94" t="s">
        <v>122</v>
      </c>
      <c r="B18" s="68">
        <v>437.8</v>
      </c>
      <c r="C18" s="68">
        <v>408.7</v>
      </c>
      <c r="D18" s="68">
        <v>910.3</v>
      </c>
      <c r="E18" s="58">
        <v>1934.9</v>
      </c>
      <c r="F18" s="5"/>
    </row>
    <row r="19" spans="1:6" ht="15">
      <c r="A19" s="94" t="s">
        <v>123</v>
      </c>
      <c r="B19" s="68">
        <v>13107.3</v>
      </c>
      <c r="C19" s="68">
        <v>10373.8</v>
      </c>
      <c r="D19" s="68">
        <v>13055</v>
      </c>
      <c r="E19" s="58">
        <v>15473.4</v>
      </c>
      <c r="F19" s="5"/>
    </row>
    <row r="20" spans="1:6" ht="15">
      <c r="A20" s="94" t="s">
        <v>124</v>
      </c>
      <c r="B20" s="68">
        <v>1196.6</v>
      </c>
      <c r="C20" s="68">
        <v>902.3</v>
      </c>
      <c r="D20" s="68">
        <v>914.7</v>
      </c>
      <c r="E20" s="58">
        <v>1194</v>
      </c>
      <c r="F20" s="5"/>
    </row>
    <row r="21" spans="1:6" ht="15">
      <c r="A21" s="94" t="s">
        <v>125</v>
      </c>
      <c r="B21" s="68">
        <v>990.4</v>
      </c>
      <c r="C21" s="68">
        <v>863.5</v>
      </c>
      <c r="D21" s="68">
        <v>1360.7</v>
      </c>
      <c r="E21" s="58">
        <v>1474.7</v>
      </c>
      <c r="F21" s="5"/>
    </row>
    <row r="22" spans="1:6" ht="15">
      <c r="A22" s="94" t="s">
        <v>126</v>
      </c>
      <c r="B22" s="68">
        <v>991.6</v>
      </c>
      <c r="C22" s="68">
        <v>745.8</v>
      </c>
      <c r="D22" s="68">
        <v>906.8</v>
      </c>
      <c r="E22" s="58">
        <v>1953.6</v>
      </c>
      <c r="F22" s="5"/>
    </row>
    <row r="23" spans="1:6" ht="15">
      <c r="A23" s="94" t="s">
        <v>127</v>
      </c>
      <c r="B23" s="68">
        <v>7986</v>
      </c>
      <c r="C23" s="68">
        <v>6433.8</v>
      </c>
      <c r="D23" s="68">
        <v>7834.7</v>
      </c>
      <c r="E23" s="58">
        <v>8465.2</v>
      </c>
      <c r="F23" s="5"/>
    </row>
    <row r="24" spans="1:6" ht="15">
      <c r="A24" s="94" t="s">
        <v>128</v>
      </c>
      <c r="B24" s="68">
        <v>369631.9</v>
      </c>
      <c r="C24" s="68">
        <v>251358.9</v>
      </c>
      <c r="D24" s="68">
        <v>384343.6</v>
      </c>
      <c r="E24" s="58">
        <v>577250.9</v>
      </c>
      <c r="F24" s="5"/>
    </row>
    <row r="25" spans="1:6" ht="15">
      <c r="A25" s="94" t="s">
        <v>129</v>
      </c>
      <c r="B25" s="68">
        <v>1358.9</v>
      </c>
      <c r="C25" s="68">
        <v>342.8</v>
      </c>
      <c r="D25" s="68">
        <v>797.3</v>
      </c>
      <c r="E25" s="58">
        <v>935.1</v>
      </c>
      <c r="F25" s="5"/>
    </row>
    <row r="26" spans="1:6" ht="15">
      <c r="A26" s="94" t="s">
        <v>130</v>
      </c>
      <c r="B26" s="68">
        <v>43428</v>
      </c>
      <c r="C26" s="68">
        <v>23940.9</v>
      </c>
      <c r="D26" s="68">
        <v>30399.4</v>
      </c>
      <c r="E26" s="58">
        <v>68911.6</v>
      </c>
      <c r="F26" s="5"/>
    </row>
    <row r="27" spans="1:6" ht="15">
      <c r="A27" s="94" t="s">
        <v>131</v>
      </c>
      <c r="B27" s="68">
        <v>14815.1</v>
      </c>
      <c r="C27" s="68">
        <v>11550</v>
      </c>
      <c r="D27" s="68">
        <v>15769.4</v>
      </c>
      <c r="E27" s="58">
        <v>17601.4</v>
      </c>
      <c r="F27" s="5"/>
    </row>
    <row r="28" spans="1:6" ht="15">
      <c r="A28" s="94" t="s">
        <v>132</v>
      </c>
      <c r="B28" s="68">
        <v>97858</v>
      </c>
      <c r="C28" s="68">
        <v>105182.6</v>
      </c>
      <c r="D28" s="68">
        <v>166539.6</v>
      </c>
      <c r="E28" s="58">
        <v>240015.6</v>
      </c>
      <c r="F28" s="5"/>
    </row>
    <row r="29" spans="1:6" ht="15">
      <c r="A29" s="94" t="s">
        <v>134</v>
      </c>
      <c r="B29" s="68">
        <v>73309</v>
      </c>
      <c r="C29" s="68">
        <v>25126.4</v>
      </c>
      <c r="D29" s="68">
        <v>39916.6</v>
      </c>
      <c r="E29" s="58">
        <v>75855.6</v>
      </c>
      <c r="F29" s="5"/>
    </row>
    <row r="30" spans="1:6" ht="15">
      <c r="A30" s="94" t="s">
        <v>135</v>
      </c>
      <c r="B30" s="68">
        <v>15586.9</v>
      </c>
      <c r="C30" s="68">
        <v>9599.1</v>
      </c>
      <c r="D30" s="68">
        <v>12904.4</v>
      </c>
      <c r="E30" s="58">
        <v>21071.7</v>
      </c>
      <c r="F30" s="5"/>
    </row>
    <row r="31" spans="1:6" ht="15">
      <c r="A31" s="94" t="s">
        <v>136</v>
      </c>
      <c r="B31" s="68">
        <v>299.2</v>
      </c>
      <c r="C31" s="68">
        <v>438.4</v>
      </c>
      <c r="D31" s="68">
        <v>550.4</v>
      </c>
      <c r="E31" s="58">
        <v>401.9</v>
      </c>
      <c r="F31" s="5"/>
    </row>
    <row r="32" spans="1:6" ht="15">
      <c r="A32" s="94" t="s">
        <v>137</v>
      </c>
      <c r="B32" s="68">
        <v>740.8</v>
      </c>
      <c r="C32" s="68">
        <v>584.4</v>
      </c>
      <c r="D32" s="68">
        <v>675.2</v>
      </c>
      <c r="E32" s="58">
        <v>1254.4</v>
      </c>
      <c r="F32" s="5"/>
    </row>
    <row r="33" spans="1:6" ht="15">
      <c r="A33" s="94" t="s">
        <v>138</v>
      </c>
      <c r="B33" s="68">
        <v>3518.2</v>
      </c>
      <c r="C33" s="68">
        <v>2849.3</v>
      </c>
      <c r="D33" s="68">
        <v>2663.3</v>
      </c>
      <c r="E33" s="58">
        <v>4721.4</v>
      </c>
      <c r="F33" s="5"/>
    </row>
    <row r="34" spans="1:6" ht="15">
      <c r="A34" s="94" t="s">
        <v>139</v>
      </c>
      <c r="B34" s="68">
        <v>1377.8</v>
      </c>
      <c r="C34" s="68">
        <v>866.7</v>
      </c>
      <c r="D34" s="68">
        <v>957.9</v>
      </c>
      <c r="E34" s="58">
        <v>2580.6</v>
      </c>
      <c r="F34" s="5"/>
    </row>
    <row r="35" spans="1:6" ht="15">
      <c r="A35" s="94" t="s">
        <v>140</v>
      </c>
      <c r="B35" s="68">
        <v>57332.6</v>
      </c>
      <c r="C35" s="68">
        <v>30181.5</v>
      </c>
      <c r="D35" s="68">
        <v>43225.1</v>
      </c>
      <c r="E35" s="58">
        <v>57424.9</v>
      </c>
      <c r="F35" s="5"/>
    </row>
    <row r="36" spans="1:6" ht="15">
      <c r="A36" s="94" t="s">
        <v>141</v>
      </c>
      <c r="B36" s="68">
        <v>1683.9</v>
      </c>
      <c r="C36" s="68">
        <v>622.7</v>
      </c>
      <c r="D36" s="68">
        <v>961.2</v>
      </c>
      <c r="E36" s="58">
        <v>2135.6</v>
      </c>
      <c r="F36" s="5"/>
    </row>
    <row r="37" spans="1:6" ht="15">
      <c r="A37" s="94" t="s">
        <v>142</v>
      </c>
      <c r="B37" s="68">
        <v>4245</v>
      </c>
      <c r="C37" s="68">
        <v>4490.8</v>
      </c>
      <c r="D37" s="68">
        <v>5131</v>
      </c>
      <c r="E37" s="58">
        <v>4852</v>
      </c>
      <c r="F37" s="5"/>
    </row>
    <row r="38" spans="1:6" ht="15">
      <c r="A38" s="94" t="s">
        <v>143</v>
      </c>
      <c r="B38" s="68">
        <v>3117.1</v>
      </c>
      <c r="C38" s="68">
        <v>1528.9</v>
      </c>
      <c r="D38" s="68">
        <v>2941.3</v>
      </c>
      <c r="E38" s="58">
        <v>6261.3</v>
      </c>
      <c r="F38" s="5"/>
    </row>
    <row r="39" spans="1:6" ht="15">
      <c r="A39" s="94" t="s">
        <v>144</v>
      </c>
      <c r="B39" s="68">
        <v>1087</v>
      </c>
      <c r="C39" s="68">
        <v>891.6</v>
      </c>
      <c r="D39" s="68">
        <v>1269.1</v>
      </c>
      <c r="E39" s="58">
        <v>1314.5</v>
      </c>
      <c r="F39" s="5"/>
    </row>
    <row r="40" spans="1:6" ht="15">
      <c r="A40" s="94" t="s">
        <v>145</v>
      </c>
      <c r="B40" s="68">
        <v>3204.4</v>
      </c>
      <c r="C40" s="68">
        <v>2066.7</v>
      </c>
      <c r="D40" s="68">
        <v>4073.7</v>
      </c>
      <c r="E40" s="58">
        <v>4546.9</v>
      </c>
      <c r="F40" s="5"/>
    </row>
    <row r="41" spans="1:6" ht="15">
      <c r="A41" s="94" t="s">
        <v>146</v>
      </c>
      <c r="B41" s="68">
        <v>44707.2</v>
      </c>
      <c r="C41" s="68">
        <v>27711.3</v>
      </c>
      <c r="D41" s="68">
        <v>51514.1</v>
      </c>
      <c r="E41" s="58">
        <v>65826.7</v>
      </c>
      <c r="F41" s="5"/>
    </row>
    <row r="42" spans="1:6" ht="15">
      <c r="A42" s="94" t="s">
        <v>147</v>
      </c>
      <c r="B42" s="68">
        <v>44.4</v>
      </c>
      <c r="C42" s="68">
        <v>72.2</v>
      </c>
      <c r="D42" s="68">
        <v>52.2</v>
      </c>
      <c r="E42" s="58">
        <v>56.4</v>
      </c>
      <c r="F42" s="5"/>
    </row>
    <row r="43" spans="1:6" ht="15">
      <c r="A43" s="94" t="s">
        <v>148</v>
      </c>
      <c r="B43" s="68">
        <v>12177.3</v>
      </c>
      <c r="C43" s="68">
        <v>8106.6</v>
      </c>
      <c r="D43" s="68">
        <v>9167.9</v>
      </c>
      <c r="E43" s="58">
        <v>15386.9</v>
      </c>
      <c r="F43" s="5"/>
    </row>
    <row r="44" spans="1:6" ht="15">
      <c r="A44" s="94" t="s">
        <v>149</v>
      </c>
      <c r="B44" s="68">
        <v>3725.7</v>
      </c>
      <c r="C44" s="68">
        <v>2179.9</v>
      </c>
      <c r="D44" s="68">
        <v>4453.4</v>
      </c>
      <c r="E44" s="58">
        <v>6091.1</v>
      </c>
      <c r="F44" s="5"/>
    </row>
    <row r="45" spans="1:6" ht="15">
      <c r="A45" s="94" t="s">
        <v>212</v>
      </c>
      <c r="B45" s="68">
        <v>1376.9</v>
      </c>
      <c r="C45" s="68">
        <v>1543.9</v>
      </c>
      <c r="D45" s="68">
        <v>1211.8</v>
      </c>
      <c r="E45" s="58">
        <v>1521</v>
      </c>
      <c r="F45" s="5"/>
    </row>
    <row r="46" spans="1:6" ht="15">
      <c r="A46" s="94" t="s">
        <v>150</v>
      </c>
      <c r="B46" s="68">
        <v>2648.7</v>
      </c>
      <c r="C46" s="68">
        <v>1611.2</v>
      </c>
      <c r="D46" s="68">
        <v>1541.8</v>
      </c>
      <c r="E46" s="58">
        <v>3079.4</v>
      </c>
      <c r="F46" s="5"/>
    </row>
    <row r="47" spans="1:6" ht="15">
      <c r="A47" s="94" t="s">
        <v>151</v>
      </c>
      <c r="B47" s="68">
        <v>1269.6</v>
      </c>
      <c r="C47" s="68">
        <v>446.8</v>
      </c>
      <c r="D47" s="68">
        <v>420.4</v>
      </c>
      <c r="E47" s="58">
        <v>1933.7</v>
      </c>
      <c r="F47" s="5"/>
    </row>
    <row r="48" spans="1:6" ht="15">
      <c r="A48" s="94" t="s">
        <v>196</v>
      </c>
      <c r="B48" s="68">
        <v>1805.3</v>
      </c>
      <c r="C48" s="68">
        <v>1521</v>
      </c>
      <c r="D48" s="68">
        <v>805.8</v>
      </c>
      <c r="E48" s="58">
        <v>1515.4</v>
      </c>
      <c r="F48" s="5"/>
    </row>
    <row r="49" spans="1:6" ht="15">
      <c r="A49" s="94" t="s">
        <v>152</v>
      </c>
      <c r="B49" s="68">
        <v>347.4</v>
      </c>
      <c r="C49" s="68">
        <v>115.8</v>
      </c>
      <c r="D49" s="68">
        <v>214.8</v>
      </c>
      <c r="E49" s="58">
        <v>579.6</v>
      </c>
      <c r="F49" s="5"/>
    </row>
    <row r="50" spans="1:6" ht="15.75" customHeight="1">
      <c r="A50" s="93" t="s">
        <v>153</v>
      </c>
      <c r="B50" s="98">
        <v>426665.9</v>
      </c>
      <c r="C50" s="98">
        <v>302591.9</v>
      </c>
      <c r="D50" s="98">
        <v>469816.5</v>
      </c>
      <c r="E50" s="87">
        <v>745930.4</v>
      </c>
      <c r="F50" s="5"/>
    </row>
    <row r="51" spans="1:6" ht="3.75" customHeight="1">
      <c r="A51" s="94"/>
      <c r="B51" s="58"/>
      <c r="C51" s="58"/>
      <c r="D51" s="99"/>
      <c r="E51" s="99"/>
      <c r="F51" s="5"/>
    </row>
    <row r="52" spans="1:6" ht="13.5" customHeight="1">
      <c r="A52" s="94" t="s">
        <v>209</v>
      </c>
      <c r="B52" s="94"/>
      <c r="C52" s="58"/>
      <c r="D52" s="94"/>
      <c r="E52" s="94"/>
      <c r="F52" s="5"/>
    </row>
    <row r="53" spans="1:6" ht="13.5" customHeight="1">
      <c r="A53" s="94" t="s">
        <v>213</v>
      </c>
      <c r="B53" s="94"/>
      <c r="C53" s="58"/>
      <c r="D53" s="94"/>
      <c r="E53" s="94"/>
      <c r="F53" s="5"/>
    </row>
    <row r="54" spans="1:6" ht="6.75" customHeight="1">
      <c r="A54" s="94"/>
      <c r="B54" s="94"/>
      <c r="C54" s="58"/>
      <c r="D54" s="94"/>
      <c r="E54" s="94"/>
      <c r="F54" s="5"/>
    </row>
    <row r="55" spans="1:6" ht="13.5" customHeight="1">
      <c r="A55" s="131" t="s">
        <v>154</v>
      </c>
      <c r="B55" s="131"/>
      <c r="C55" s="131"/>
      <c r="D55" s="131"/>
      <c r="E55" s="131"/>
      <c r="F55" s="5"/>
    </row>
    <row r="56" spans="1:6" ht="13.5" customHeight="1">
      <c r="A56" s="100" t="s">
        <v>220</v>
      </c>
      <c r="B56" s="100"/>
      <c r="C56" s="100"/>
      <c r="D56" s="100"/>
      <c r="E56" s="100"/>
      <c r="F56" s="5"/>
    </row>
    <row r="57" spans="1:6" ht="6.75" customHeight="1">
      <c r="A57" s="71"/>
      <c r="B57" s="94"/>
      <c r="C57" s="58"/>
      <c r="D57" s="94"/>
      <c r="E57" s="94"/>
      <c r="F57" s="5"/>
    </row>
    <row r="58" spans="1:5" ht="13.5" customHeight="1">
      <c r="A58" s="94" t="s">
        <v>238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Windows User</cp:lastModifiedBy>
  <cp:lastPrinted>2019-02-27T15:35:57Z</cp:lastPrinted>
  <dcterms:created xsi:type="dcterms:W3CDTF">2017-10-04T18:25:11Z</dcterms:created>
  <dcterms:modified xsi:type="dcterms:W3CDTF">2020-08-13T22:06:27Z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